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56" windowWidth="24300" windowHeight="12640" activeTab="0"/>
  </bookViews>
  <sheets>
    <sheet name="イベント申込書" sheetId="1" r:id="rId1"/>
    <sheet name="商品注文オプション" sheetId="2" r:id="rId2"/>
    <sheet name="イベント協賛申込書" sheetId="3" r:id="rId3"/>
  </sheets>
  <definedNames/>
  <calcPr fullCalcOnLoad="1"/>
</workbook>
</file>

<file path=xl/sharedStrings.xml><?xml version="1.0" encoding="utf-8"?>
<sst xmlns="http://schemas.openxmlformats.org/spreadsheetml/2006/main" count="453" uniqueCount="209">
  <si>
    <t>基本情報</t>
  </si>
  <si>
    <t>郵便番号</t>
  </si>
  <si>
    <t>住所</t>
  </si>
  <si>
    <t>法人名</t>
  </si>
  <si>
    <t>施設名</t>
  </si>
  <si>
    <t>ご役職</t>
  </si>
  <si>
    <t>ご担当者名（フルネーム）</t>
  </si>
  <si>
    <t>電話番号</t>
  </si>
  <si>
    <t>メールアドレス</t>
  </si>
  <si>
    <t>店舗・イベント情報</t>
  </si>
  <si>
    <t>店舗orイベント？</t>
  </si>
  <si>
    <t>納期</t>
  </si>
  <si>
    <t>商品送付先住所</t>
  </si>
  <si>
    <t>商品送付先電話番号</t>
  </si>
  <si>
    <t>＜イベントの場合＞</t>
  </si>
  <si>
    <t>開催日時</t>
  </si>
  <si>
    <t>イベント名</t>
  </si>
  <si>
    <t>URL</t>
  </si>
  <si>
    <t>請求書が上記基本情報登録先と異なる場合は下記をご記入下さい。</t>
  </si>
  <si>
    <t>請求書の宛名</t>
  </si>
  <si>
    <t>請求書送付先</t>
  </si>
  <si>
    <t>　　店舗　　・　　イベント</t>
  </si>
  <si>
    <t>ミンナDEカオウヤ@100 ご注文書</t>
  </si>
  <si>
    <t>※プロジェクトWebよりリンクさせて頂き、広告活動をお手伝いできればと思います。
　イベント、ないしは主催法人等、適切なURLをご記入下さい。</t>
  </si>
  <si>
    <t>チェック欄</t>
  </si>
  <si>
    <t>カテゴリ</t>
  </si>
  <si>
    <t>返品可否</t>
  </si>
  <si>
    <t>詳細</t>
  </si>
  <si>
    <t>□</t>
  </si>
  <si>
    <t>お菓子（賞味期限1ヵ月未満）</t>
  </si>
  <si>
    <t>×</t>
  </si>
  <si>
    <t>数量を下記の発注表にご記入ください。</t>
  </si>
  <si>
    <t>要冷蔵・冷凍食品</t>
  </si>
  <si>
    <t>○</t>
  </si>
  <si>
    <t>↓注文数を記入してください。</t>
  </si>
  <si>
    <t>2012年1月10日改訂</t>
  </si>
  <si>
    <t>施設No.</t>
  </si>
  <si>
    <t>施設名</t>
  </si>
  <si>
    <t>種別</t>
  </si>
  <si>
    <t>ID</t>
  </si>
  <si>
    <t>商品</t>
  </si>
  <si>
    <t>単位</t>
  </si>
  <si>
    <t>売価</t>
  </si>
  <si>
    <t>仕入値</t>
  </si>
  <si>
    <t>掛率</t>
  </si>
  <si>
    <t>注文数</t>
  </si>
  <si>
    <t>発注情報</t>
  </si>
  <si>
    <t>納品情報</t>
  </si>
  <si>
    <t>生産状況
1/10現在</t>
  </si>
  <si>
    <t>売上換算</t>
  </si>
  <si>
    <t>仕入値換算</t>
  </si>
  <si>
    <t>ロット／施設直送の送料元払い条件</t>
  </si>
  <si>
    <t>送料</t>
  </si>
  <si>
    <t>内容</t>
  </si>
  <si>
    <t>賞味期限</t>
  </si>
  <si>
    <t>所在地</t>
  </si>
  <si>
    <t>お菓子</t>
  </si>
  <si>
    <t>個</t>
  </si>
  <si>
    <t>くるみの木</t>
  </si>
  <si>
    <t>028-03</t>
  </si>
  <si>
    <t>スフレ小（ブルーベリー）</t>
  </si>
  <si>
    <t>○</t>
  </si>
  <si>
    <t>メレンゲのお菓子</t>
  </si>
  <si>
    <t>合計48～</t>
  </si>
  <si>
    <t>30g</t>
  </si>
  <si>
    <t>14日前後</t>
  </si>
  <si>
    <t>宮城県仙台市</t>
  </si>
  <si>
    <t>028-04</t>
  </si>
  <si>
    <t>スフレ小（ココナッツ）</t>
  </si>
  <si>
    <t>028-05</t>
  </si>
  <si>
    <t>スフレ小（抹茶）</t>
  </si>
  <si>
    <t>028-06</t>
  </si>
  <si>
    <t>スフレ小（コーヒー）</t>
  </si>
  <si>
    <t>028-07</t>
  </si>
  <si>
    <t>スフレ大（ブルーベリー）</t>
  </si>
  <si>
    <t>70g</t>
  </si>
  <si>
    <t>028-08</t>
  </si>
  <si>
    <t>スフレ大（ココナッツ）</t>
  </si>
  <si>
    <t>028-09</t>
  </si>
  <si>
    <t>スフレ大（抹茶）</t>
  </si>
  <si>
    <t>028-10</t>
  </si>
  <si>
    <t>スフレ大（コーヒー）</t>
  </si>
  <si>
    <t>杜のどーなつ</t>
  </si>
  <si>
    <t>035-01</t>
  </si>
  <si>
    <t>焼きドーナツ（プレーン）</t>
  </si>
  <si>
    <t>イベントで一番人気商品</t>
  </si>
  <si>
    <t>施設商品合計30～</t>
  </si>
  <si>
    <t>製造日より10日</t>
  </si>
  <si>
    <t>福島県いわき市</t>
  </si>
  <si>
    <t>035-03</t>
  </si>
  <si>
    <t>焼きドーナツ（抹茶）</t>
  </si>
  <si>
    <t>035-04</t>
  </si>
  <si>
    <t>焼きドーナツ（ラムレーズン）</t>
  </si>
  <si>
    <t>035-07</t>
  </si>
  <si>
    <t>焼きドーナツ（はちみつレモン）</t>
  </si>
  <si>
    <t>035-08</t>
  </si>
  <si>
    <t>焼きドーナツ（いちご）</t>
  </si>
  <si>
    <t>035-10</t>
  </si>
  <si>
    <t>焼きドーナツ（Ｗちょこ）</t>
  </si>
  <si>
    <t>杜のどーなつ</t>
  </si>
  <si>
    <t>035-12</t>
  </si>
  <si>
    <t>焼きドーナツ（さつまいも）</t>
  </si>
  <si>
    <t>035-13</t>
  </si>
  <si>
    <t>焼きドーナツ（シナモンアップル）</t>
  </si>
  <si>
    <t>ひだまり</t>
  </si>
  <si>
    <t>037-01</t>
  </si>
  <si>
    <t>クラッカー（海老一味）</t>
  </si>
  <si>
    <t>おつまみに</t>
  </si>
  <si>
    <t>施設商品合計1万円以上（仕入値）</t>
  </si>
  <si>
    <t>製造日より14日</t>
  </si>
  <si>
    <t>福島県喜多方市</t>
  </si>
  <si>
    <t>037-02</t>
  </si>
  <si>
    <t>クラッカー（黒こしょう）</t>
  </si>
  <si>
    <t>製造日より21日</t>
  </si>
  <si>
    <t>037-03</t>
  </si>
  <si>
    <t>クラッカー（ごまチーズ）</t>
  </si>
  <si>
    <t>福祉工場みずき</t>
  </si>
  <si>
    <t>冷蔵・冷凍</t>
  </si>
  <si>
    <t>022-01</t>
  </si>
  <si>
    <t>野田塩ラーメン</t>
  </si>
  <si>
    <t>セット</t>
  </si>
  <si>
    <t>本格自家製麺</t>
  </si>
  <si>
    <t>なし</t>
  </si>
  <si>
    <t>麺120g×3食入、スープ30g×3食入</t>
  </si>
  <si>
    <t>要冷蔵20日</t>
  </si>
  <si>
    <t>岩手県久慈市</t>
  </si>
  <si>
    <t>022-02</t>
  </si>
  <si>
    <t>南部男の無口なじゃあじゃあ麺</t>
  </si>
  <si>
    <t>麺180g*×6食入、肉味噌50g×6食入</t>
  </si>
  <si>
    <t>要冷蔵14日</t>
  </si>
  <si>
    <t>022-03</t>
  </si>
  <si>
    <t>三陸海鮮ラーメン</t>
  </si>
  <si>
    <t>高温多湿を避け30日</t>
  </si>
  <si>
    <t>022-04</t>
  </si>
  <si>
    <t>三陸ほやラーメン</t>
  </si>
  <si>
    <t xml:space="preserve">麺120g×3、スープ30g×3 </t>
  </si>
  <si>
    <t>ワークステージ銀河の里</t>
  </si>
  <si>
    <t>023-01</t>
  </si>
  <si>
    <t>佐助豚餃子・焼売セット</t>
  </si>
  <si>
    <t>セット</t>
  </si>
  <si>
    <t>原材料にこだわってます</t>
  </si>
  <si>
    <t>佐助豚餃子20g×10個、雑穀餃子20g×10個、雑穀焼売25g×10個、海老焼売25g×10個、ホタテ焼売25g×10個</t>
  </si>
  <si>
    <t>製造後3ヶ月（冷凍保存）</t>
  </si>
  <si>
    <t>岩手県花巻市</t>
  </si>
  <si>
    <t>023-02</t>
  </si>
  <si>
    <t>お肉無しのヘルシー餃子・焼売セット</t>
  </si>
  <si>
    <t>ぴぁ</t>
  </si>
  <si>
    <t>024-01</t>
  </si>
  <si>
    <t>伊達の燻製</t>
  </si>
  <si>
    <t>組</t>
  </si>
  <si>
    <t>贈り物にも最適</t>
  </si>
  <si>
    <t>燻製銀鮭：80g×２切、燻製メカジキ：約70g×１切、燻製ほたて：約30g×３個、燻製とうふ（辛味噌）×1個、燻製とうふ（ハーブ＆ペッパー）×1個</t>
  </si>
  <si>
    <t>魚介類：冷凍60日・冷蔵10日／豆腐：冷蔵7日</t>
  </si>
  <si>
    <t>宮城県仙台市</t>
  </si>
  <si>
    <t>いわて共生会あけぼの</t>
  </si>
  <si>
    <t>053-01</t>
  </si>
  <si>
    <t>キムチのたれ（大）</t>
  </si>
  <si>
    <t>無添加</t>
  </si>
  <si>
    <t>施設商品合計1万以上</t>
  </si>
  <si>
    <t>450g</t>
  </si>
  <si>
    <t>岩手県北上市</t>
  </si>
  <si>
    <t>053-02</t>
  </si>
  <si>
    <t>キムチのたれ（小）</t>
  </si>
  <si>
    <t>200g</t>
  </si>
  <si>
    <t>053-03</t>
  </si>
  <si>
    <t>大根の甘酢漬け</t>
  </si>
  <si>
    <t>053-04</t>
  </si>
  <si>
    <t>らっきょうの甘酢漬け</t>
  </si>
  <si>
    <t>053-05</t>
  </si>
  <si>
    <t>くきみそ</t>
  </si>
  <si>
    <t>売上合計</t>
  </si>
  <si>
    <t>仕入値合計</t>
  </si>
  <si>
    <t>在庫に限りがございますので、種類・数量等詳細はご連絡いたします。</t>
  </si>
  <si>
    <r>
      <t>木工玩具</t>
    </r>
    <r>
      <rPr>
        <sz val="9"/>
        <rFont val="ＭＳ Ｐゴシック"/>
        <family val="3"/>
      </rPr>
      <t>（600円～1,500円／個）</t>
    </r>
  </si>
  <si>
    <t>　　５万円セット　　・　　１０万円セット　・　その他（　　　　　　　　　　　　　　　　　　）</t>
  </si>
  <si>
    <t>販売形態</t>
  </si>
  <si>
    <t>【注文表】：ご希望の商品の注文数をご記入ください。</t>
  </si>
  <si>
    <t>【オプション商品】：賞味期限等の都合により、セット商品では扱っておりませんが、条件付きでご注文いただくことが可能です。ご希望の場合は、チェック欄に✔してください。</t>
  </si>
  <si>
    <t>　　あり　　・　　なし</t>
  </si>
  <si>
    <t>オプション（セット対象外商品）</t>
  </si>
  <si>
    <t>麺120g×6、スープ（醤油味、味噌味、塩味）各2</t>
  </si>
  <si>
    <t>おからこんにゃく雑穀餃子20g×10、おからこんにゃくねぎ餃子20g×10、納豆餃子20g×10、おから海老焼売25g×10</t>
  </si>
  <si>
    <t>　Choice（在庫リスクなし）　　・　　OneStop（在庫は貴団体持ち）　　・　　検討中</t>
  </si>
  <si>
    <t>フリガナ</t>
  </si>
  <si>
    <t>ご住所</t>
  </si>
  <si>
    <t>TEL　　</t>
  </si>
  <si>
    <t>Fax</t>
  </si>
  <si>
    <t>Email</t>
  </si>
  <si>
    <t>ご連絡担当者名</t>
  </si>
  <si>
    <t>①請求書発行を希望されますか？</t>
  </si>
  <si>
    <t>□　発行を希望する　　□発行を希望しない</t>
  </si>
  <si>
    <t>貴イベントの趣旨に賛同し、協賛金の申込みをします。</t>
  </si>
  <si>
    <t>請求書、領収書について</t>
  </si>
  <si>
    <t>２０１２年　　　月　　　日</t>
  </si>
  <si>
    <t>万円</t>
  </si>
  <si>
    <t>協賛金</t>
  </si>
  <si>
    <t>御社・貴団体名</t>
  </si>
  <si>
    <t>〒</t>
  </si>
  <si>
    <t>ミンナDEカオウヤ@100 　協賛申込書</t>
  </si>
  <si>
    <t>ミンナDEカオウヤ＠100　実行委員会 殿</t>
  </si>
  <si>
    <t>　　□ゴールドスポンサー　10万円
　　□シルバースポンサー　5万円</t>
  </si>
  <si>
    <t>URL：http://</t>
  </si>
  <si>
    <t>ご所属</t>
  </si>
  <si>
    <t>氏名</t>
  </si>
  <si>
    <t>振込先</t>
  </si>
  <si>
    <t>②領収書の宛名（　　　　　　　　　　　　　　　　　　　　　　）</t>
  </si>
  <si>
    <r>
      <t xml:space="preserve">希望されるセット商品
</t>
    </r>
    <r>
      <rPr>
        <sz val="8"/>
        <rFont val="ＭＳ Ｐゴシック"/>
        <family val="3"/>
      </rPr>
      <t>※ミンナDEカオウヤ＠100側でセットの選択を行います。</t>
    </r>
  </si>
  <si>
    <r>
      <t>＜お問合せ先＞</t>
    </r>
    <r>
      <rPr>
        <sz val="10"/>
        <color indexed="63"/>
        <rFont val="Lucida Grande"/>
        <family val="2"/>
      </rPr>
      <t>NPO</t>
    </r>
    <r>
      <rPr>
        <sz val="10"/>
        <color indexed="63"/>
        <rFont val="ＭＳ Ｐゴシック"/>
        <family val="3"/>
      </rPr>
      <t>法人</t>
    </r>
    <r>
      <rPr>
        <sz val="10"/>
        <color indexed="63"/>
        <rFont val="Lucida Grande"/>
        <family val="2"/>
      </rPr>
      <t>FDA</t>
    </r>
    <r>
      <rPr>
        <sz val="10"/>
        <color indexed="63"/>
        <rFont val="ＭＳ Ｐゴシック"/>
        <family val="3"/>
      </rPr>
      <t>　成澤　電話番号：０３</t>
    </r>
    <r>
      <rPr>
        <sz val="10"/>
        <color indexed="63"/>
        <rFont val="Lucida Grande"/>
        <family val="2"/>
      </rPr>
      <t>-</t>
    </r>
    <r>
      <rPr>
        <sz val="10"/>
        <color indexed="63"/>
        <rFont val="ＭＳ Ｐゴシック"/>
        <family val="3"/>
      </rPr>
      <t>５７８６</t>
    </r>
    <r>
      <rPr>
        <sz val="10"/>
        <color indexed="63"/>
        <rFont val="Lucida Grande"/>
        <family val="2"/>
      </rPr>
      <t>-</t>
    </r>
    <r>
      <rPr>
        <sz val="10"/>
        <color indexed="63"/>
        <rFont val="ＭＳ Ｐゴシック"/>
        <family val="3"/>
      </rPr>
      <t>２８５３</t>
    </r>
  </si>
  <si>
    <r>
      <t>＜注文書送付先＞メール：</t>
    </r>
    <r>
      <rPr>
        <sz val="10"/>
        <color indexed="63"/>
        <rFont val="Lucida Grande"/>
        <family val="2"/>
      </rPr>
      <t>narisawa.shunsuke@fda.jp</t>
    </r>
    <r>
      <rPr>
        <sz val="10"/>
        <color indexed="63"/>
        <rFont val="ＭＳ Ｐゴシック"/>
        <family val="3"/>
      </rPr>
      <t>／</t>
    </r>
    <r>
      <rPr>
        <sz val="10"/>
        <color indexed="63"/>
        <rFont val="Lucida Grande"/>
        <family val="2"/>
      </rPr>
      <t>FAX</t>
    </r>
    <r>
      <rPr>
        <sz val="10"/>
        <color indexed="63"/>
        <rFont val="ＭＳ Ｐゴシック"/>
        <family val="3"/>
      </rPr>
      <t>：０３</t>
    </r>
    <r>
      <rPr>
        <sz val="10"/>
        <color indexed="63"/>
        <rFont val="Lucida Grande"/>
        <family val="2"/>
      </rPr>
      <t>-</t>
    </r>
    <r>
      <rPr>
        <sz val="10"/>
        <color indexed="63"/>
        <rFont val="ＭＳ Ｐゴシック"/>
        <family val="3"/>
      </rPr>
      <t>３４７９</t>
    </r>
    <r>
      <rPr>
        <sz val="10"/>
        <color indexed="63"/>
        <rFont val="Lucida Grande"/>
        <family val="2"/>
      </rPr>
      <t>-</t>
    </r>
    <r>
      <rPr>
        <sz val="10"/>
        <color indexed="63"/>
        <rFont val="ＭＳ Ｐゴシック"/>
        <family val="3"/>
      </rPr>
      <t>０２８１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</si>
</sst>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_);[Red]\(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9">
    <font>
      <sz val="10"/>
      <color indexed="63"/>
      <name val="Lucida Grande"/>
      <family val="2"/>
    </font>
    <font>
      <sz val="10"/>
      <color indexed="8"/>
      <name val="ＭＳ Ｐゴシック"/>
      <family val="3"/>
    </font>
    <font>
      <sz val="6"/>
      <name val="ＭＳ Ｐゴシック"/>
      <family val="2"/>
    </font>
    <font>
      <sz val="10"/>
      <color indexed="63"/>
      <name val="ＭＳ ゴシック"/>
      <family val="3"/>
    </font>
    <font>
      <sz val="11"/>
      <name val="ＭＳ Ｐゴシック"/>
      <family val="0"/>
    </font>
    <font>
      <sz val="10"/>
      <color indexed="63"/>
      <name val="ＭＳ Ｐゴシック"/>
      <family val="3"/>
    </font>
    <font>
      <sz val="10"/>
      <name val="ＭＳ Ｐゴシック"/>
      <family val="3"/>
    </font>
    <font>
      <sz val="6"/>
      <name val="Lucida Grande"/>
      <family val="2"/>
    </font>
    <font>
      <b/>
      <sz val="10"/>
      <name val="ＭＳ Ｐゴシック"/>
      <family val="3"/>
    </font>
    <font>
      <b/>
      <sz val="10"/>
      <color indexed="63"/>
      <name val="ＭＳ ゴシック"/>
      <family val="3"/>
    </font>
    <font>
      <sz val="10"/>
      <name val="ＭＳ ゴシック"/>
      <family val="3"/>
    </font>
    <font>
      <sz val="9"/>
      <color indexed="63"/>
      <name val="ＭＳ ゴシック"/>
      <family val="3"/>
    </font>
    <font>
      <sz val="9"/>
      <name val="ＭＳ ゴシック"/>
      <family val="3"/>
    </font>
    <font>
      <sz val="8"/>
      <color indexed="63"/>
      <name val="ＭＳ ゴシック"/>
      <family val="3"/>
    </font>
    <font>
      <sz val="8"/>
      <color indexed="63"/>
      <name val="Lucida Grande"/>
      <family val="2"/>
    </font>
    <font>
      <sz val="9"/>
      <name val="ＭＳ Ｐゴシック"/>
      <family val="3"/>
    </font>
    <font>
      <sz val="9"/>
      <color indexed="63"/>
      <name val="ＭＳ Ｐゴシック"/>
      <family val="3"/>
    </font>
    <font>
      <sz val="10.5"/>
      <color indexed="63"/>
      <name val="Century"/>
      <family val="1"/>
    </font>
    <font>
      <sz val="10.5"/>
      <color indexed="63"/>
      <name val="ＭＳ Ｐ明朝"/>
      <family val="1"/>
    </font>
    <font>
      <sz val="10.5"/>
      <color indexed="63"/>
      <name val="ＭＳ 明朝"/>
      <family val="1"/>
    </font>
    <font>
      <sz val="10.5"/>
      <color indexed="63"/>
      <name val="ＭＳ Ｐゴシック"/>
      <family val="3"/>
    </font>
    <font>
      <sz val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39"/>
      <name val="Lucida Grande"/>
      <family val="2"/>
    </font>
    <font>
      <sz val="10"/>
      <color indexed="52"/>
      <name val="ＭＳ Ｐゴシック"/>
      <family val="3"/>
    </font>
    <font>
      <sz val="10"/>
      <color indexed="14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26"/>
      <name val="ＭＳ Ｐゴシック"/>
      <family val="3"/>
    </font>
    <font>
      <b/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8"/>
      <color indexed="63"/>
      <name val="ＭＳ Ｐゴシック"/>
      <family val="3"/>
    </font>
    <font>
      <b/>
      <sz val="20"/>
      <color indexed="9"/>
      <name val="ＭＳ Ｐゴシック"/>
      <family val="3"/>
    </font>
    <font>
      <b/>
      <sz val="12"/>
      <color indexed="9"/>
      <name val="ＭＳ Ｐゴシック"/>
      <family val="2"/>
    </font>
    <font>
      <sz val="10.5"/>
      <name val="ＭＳ Ｐゴシック"/>
      <family val="3"/>
    </font>
    <font>
      <sz val="12"/>
      <name val="ＭＳ Ｐゴシック"/>
      <family val="0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2"/>
    </font>
    <font>
      <b/>
      <sz val="10"/>
      <color theme="0"/>
      <name val="Calibri"/>
      <family val="3"/>
    </font>
    <font>
      <u val="single"/>
      <sz val="10"/>
      <color theme="10"/>
      <name val="Lucida Grande"/>
      <family val="2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9C6500"/>
      <name val="Calibri"/>
      <family val="3"/>
    </font>
    <font>
      <sz val="10"/>
      <color rgb="FF006100"/>
      <name val="Calibri"/>
      <family val="3"/>
    </font>
    <font>
      <sz val="10"/>
      <color indexed="63"/>
      <name val="Cambria"/>
      <family val="3"/>
    </font>
    <font>
      <sz val="10"/>
      <name val="Cambria"/>
      <family val="3"/>
    </font>
    <font>
      <b/>
      <sz val="26"/>
      <name val="Cambria"/>
      <family val="3"/>
    </font>
    <font>
      <b/>
      <sz val="10"/>
      <color indexed="63"/>
      <name val="Calibri"/>
      <family val="3"/>
    </font>
    <font>
      <sz val="10"/>
      <color indexed="63"/>
      <name val="Calibri"/>
      <family val="3"/>
    </font>
    <font>
      <sz val="10"/>
      <name val="Calibri"/>
      <family val="3"/>
    </font>
    <font>
      <b/>
      <sz val="10"/>
      <color rgb="FFFF0000"/>
      <name val="ＭＳ ゴシック"/>
      <family val="3"/>
    </font>
    <font>
      <b/>
      <sz val="10"/>
      <color theme="1"/>
      <name val="ＭＳ ゴシック"/>
      <family val="3"/>
    </font>
    <font>
      <sz val="8"/>
      <color indexed="63"/>
      <name val="Calibri"/>
      <family val="3"/>
    </font>
    <font>
      <sz val="9"/>
      <color indexed="63"/>
      <name val="Calibri"/>
      <family val="3"/>
    </font>
    <font>
      <b/>
      <sz val="20"/>
      <color theme="0"/>
      <name val="Cambria"/>
      <family val="3"/>
    </font>
    <font>
      <b/>
      <sz val="12"/>
      <color theme="0"/>
      <name val="Cambria"/>
      <family val="2"/>
    </font>
    <font>
      <sz val="10.5"/>
      <name val="Calibri"/>
      <family val="3"/>
    </font>
    <font>
      <sz val="1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 applyNumberFormat="0" applyFill="0" applyBorder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9" fontId="4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7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 vertical="center"/>
      <protection/>
    </xf>
    <xf numFmtId="0" fontId="63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8" fillId="0" borderId="0" xfId="0" applyNumberFormat="1" applyFont="1" applyAlignment="1">
      <alignment vertical="center"/>
    </xf>
    <xf numFmtId="0" fontId="69" fillId="0" borderId="0" xfId="0" applyNumberFormat="1" applyFont="1" applyAlignment="1">
      <alignment vertical="center" shrinkToFit="1"/>
    </xf>
    <xf numFmtId="0" fontId="69" fillId="0" borderId="0" xfId="0" applyNumberFormat="1" applyFont="1" applyAlignment="1">
      <alignment vertical="center"/>
    </xf>
    <xf numFmtId="176" fontId="69" fillId="0" borderId="0" xfId="0" applyNumberFormat="1" applyFont="1" applyAlignment="1">
      <alignment vertical="center"/>
    </xf>
    <xf numFmtId="41" fontId="69" fillId="0" borderId="0" xfId="48" applyFont="1" applyAlignment="1">
      <alignment vertical="center"/>
    </xf>
    <xf numFmtId="177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vertical="center" wrapText="1"/>
    </xf>
    <xf numFmtId="0" fontId="69" fillId="0" borderId="0" xfId="0" applyNumberFormat="1" applyFont="1" applyAlignment="1">
      <alignment vertical="center" wrapText="1"/>
    </xf>
    <xf numFmtId="0" fontId="68" fillId="0" borderId="0" xfId="0" applyNumberFormat="1" applyFont="1" applyAlignment="1">
      <alignment horizontal="center" vertical="center" shrinkToFit="1"/>
    </xf>
    <xf numFmtId="178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center" vertical="center" wrapText="1"/>
    </xf>
    <xf numFmtId="176" fontId="69" fillId="0" borderId="0" xfId="0" applyNumberFormat="1" applyFont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 shrinkToFi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41" fontId="3" fillId="35" borderId="10" xfId="48" applyFont="1" applyFill="1" applyBorder="1" applyAlignment="1">
      <alignment horizontal="center" vertical="center" wrapText="1"/>
    </xf>
    <xf numFmtId="177" fontId="3" fillId="35" borderId="10" xfId="0" applyNumberFormat="1" applyFont="1" applyFill="1" applyBorder="1" applyAlignment="1">
      <alignment horizontal="center" vertical="center" wrapText="1"/>
    </xf>
    <xf numFmtId="178" fontId="71" fillId="35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176" fontId="47" fillId="36" borderId="10" xfId="0" applyNumberFormat="1" applyFont="1" applyFill="1" applyBorder="1" applyAlignment="1">
      <alignment horizontal="center" vertical="center"/>
    </xf>
    <xf numFmtId="176" fontId="69" fillId="0" borderId="0" xfId="0" applyNumberFormat="1" applyFont="1" applyAlignment="1">
      <alignment horizontal="center" vertical="center" wrapText="1"/>
    </xf>
    <xf numFmtId="0" fontId="69" fillId="0" borderId="0" xfId="0" applyNumberFormat="1" applyFont="1" applyAlignment="1">
      <alignment horizontal="center" vertical="center" wrapText="1"/>
    </xf>
    <xf numFmtId="41" fontId="68" fillId="0" borderId="0" xfId="48" applyFont="1" applyAlignment="1">
      <alignment horizontal="center" vertical="center" shrinkToFit="1"/>
    </xf>
    <xf numFmtId="41" fontId="68" fillId="0" borderId="0" xfId="48" applyFont="1" applyAlignment="1">
      <alignment vertical="center"/>
    </xf>
    <xf numFmtId="41" fontId="69" fillId="0" borderId="0" xfId="48" applyFont="1" applyAlignment="1">
      <alignment vertical="center" shrinkToFit="1"/>
    </xf>
    <xf numFmtId="41" fontId="69" fillId="0" borderId="0" xfId="48" applyFont="1" applyAlignment="1">
      <alignment horizontal="center" vertical="center"/>
    </xf>
    <xf numFmtId="178" fontId="69" fillId="0" borderId="0" xfId="48" applyNumberFormat="1" applyFont="1" applyAlignment="1">
      <alignment vertical="center"/>
    </xf>
    <xf numFmtId="41" fontId="70" fillId="0" borderId="0" xfId="48" applyFont="1" applyAlignment="1">
      <alignment vertical="center" wrapText="1"/>
    </xf>
    <xf numFmtId="179" fontId="72" fillId="36" borderId="10" xfId="48" applyNumberFormat="1" applyFont="1" applyFill="1" applyBorder="1" applyAlignment="1">
      <alignment horizontal="center" vertical="center"/>
    </xf>
    <xf numFmtId="41" fontId="69" fillId="0" borderId="0" xfId="48" applyFont="1" applyAlignment="1">
      <alignment horizontal="center" vertical="center" wrapText="1"/>
    </xf>
    <xf numFmtId="41" fontId="69" fillId="0" borderId="0" xfId="48" applyFont="1" applyAlignment="1">
      <alignment vertical="center" wrapText="1"/>
    </xf>
    <xf numFmtId="0" fontId="11" fillId="7" borderId="10" xfId="0" applyNumberFormat="1" applyFont="1" applyFill="1" applyBorder="1" applyAlignment="1">
      <alignment horizontal="center" vertical="center"/>
    </xf>
    <xf numFmtId="0" fontId="12" fillId="6" borderId="10" xfId="0" applyNumberFormat="1" applyFont="1" applyFill="1" applyBorder="1" applyAlignment="1">
      <alignment horizontal="center" vertical="center"/>
    </xf>
    <xf numFmtId="0" fontId="12" fillId="6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quotePrefix="1">
      <alignment horizontal="center" vertical="center"/>
    </xf>
    <xf numFmtId="0" fontId="12" fillId="0" borderId="10" xfId="0" applyNumberFormat="1" applyFont="1" applyFill="1" applyBorder="1" applyAlignment="1" quotePrefix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3" fillId="0" borderId="0" xfId="0" applyNumberFormat="1" applyFont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41" fontId="73" fillId="0" borderId="0" xfId="48" applyFont="1" applyAlignment="1">
      <alignment horizontal="center" vertical="center"/>
    </xf>
    <xf numFmtId="0" fontId="68" fillId="0" borderId="0" xfId="0" applyNumberFormat="1" applyFont="1" applyAlignment="1">
      <alignment shrinkToFit="1"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 shrinkToFit="1"/>
    </xf>
    <xf numFmtId="0" fontId="73" fillId="0" borderId="0" xfId="0" applyNumberFormat="1" applyFont="1" applyAlignment="1">
      <alignment/>
    </xf>
    <xf numFmtId="176" fontId="69" fillId="0" borderId="0" xfId="0" applyNumberFormat="1" applyFont="1" applyAlignment="1">
      <alignment/>
    </xf>
    <xf numFmtId="41" fontId="69" fillId="0" borderId="0" xfId="48" applyFont="1" applyAlignment="1">
      <alignment/>
    </xf>
    <xf numFmtId="177" fontId="69" fillId="0" borderId="0" xfId="0" applyNumberFormat="1" applyFont="1" applyAlignment="1">
      <alignment/>
    </xf>
    <xf numFmtId="178" fontId="55" fillId="0" borderId="0" xfId="0" applyNumberFormat="1" applyFont="1" applyAlignment="1">
      <alignment/>
    </xf>
    <xf numFmtId="0" fontId="70" fillId="0" borderId="0" xfId="0" applyNumberFormat="1" applyFont="1" applyAlignment="1">
      <alignment wrapText="1"/>
    </xf>
    <xf numFmtId="0" fontId="69" fillId="0" borderId="0" xfId="0" applyNumberFormat="1" applyFont="1" applyAlignment="1">
      <alignment wrapText="1"/>
    </xf>
    <xf numFmtId="0" fontId="48" fillId="37" borderId="0" xfId="0" applyNumberFormat="1" applyFont="1" applyFill="1" applyAlignment="1">
      <alignment horizontal="center"/>
    </xf>
    <xf numFmtId="0" fontId="69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vertical="center" shrinkToFit="1"/>
    </xf>
    <xf numFmtId="176" fontId="11" fillId="0" borderId="10" xfId="48" applyNumberFormat="1" applyFont="1" applyBorder="1" applyAlignment="1">
      <alignment vertical="center"/>
    </xf>
    <xf numFmtId="41" fontId="11" fillId="0" borderId="10" xfId="48" applyFont="1" applyFill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74" fillId="0" borderId="0" xfId="0" applyNumberFormat="1" applyFont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41" fontId="11" fillId="0" borderId="10" xfId="48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2" fillId="0" borderId="10" xfId="60" applyFont="1" applyFill="1" applyBorder="1" applyAlignment="1">
      <alignment horizontal="center" vertical="center"/>
      <protection/>
    </xf>
    <xf numFmtId="176" fontId="12" fillId="0" borderId="10" xfId="48" applyNumberFormat="1" applyFont="1" applyFill="1" applyBorder="1" applyAlignment="1">
      <alignment horizontal="right" vertical="center"/>
    </xf>
    <xf numFmtId="41" fontId="12" fillId="0" borderId="10" xfId="48" applyFont="1" applyFill="1" applyBorder="1" applyAlignment="1">
      <alignment horizontal="right" vertical="center"/>
    </xf>
    <xf numFmtId="0" fontId="12" fillId="0" borderId="10" xfId="60" applyFont="1" applyFill="1" applyBorder="1" applyAlignment="1">
      <alignment horizontal="left" vertical="center" wrapText="1"/>
      <protection/>
    </xf>
    <xf numFmtId="0" fontId="12" fillId="0" borderId="10" xfId="60" applyFont="1" applyFill="1" applyBorder="1" applyAlignment="1">
      <alignment horizontal="left" vertical="center"/>
      <protection/>
    </xf>
    <xf numFmtId="0" fontId="11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0" fillId="0" borderId="0" xfId="0" applyNumberFormat="1" applyFont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right" vertical="center"/>
    </xf>
    <xf numFmtId="0" fontId="16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5" fillId="38" borderId="0" xfId="0" applyFont="1" applyFill="1" applyAlignment="1">
      <alignment horizontal="center" vertical="center"/>
    </xf>
    <xf numFmtId="0" fontId="76" fillId="38" borderId="12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justify" vertical="top" wrapText="1"/>
    </xf>
    <xf numFmtId="0" fontId="77" fillId="0" borderId="13" xfId="0" applyFont="1" applyBorder="1" applyAlignment="1">
      <alignment horizontal="justify" vertical="top" wrapText="1"/>
    </xf>
    <xf numFmtId="0" fontId="77" fillId="0" borderId="17" xfId="0" applyFont="1" applyBorder="1" applyAlignment="1">
      <alignment horizontal="justify" vertical="top" wrapText="1"/>
    </xf>
    <xf numFmtId="0" fontId="77" fillId="0" borderId="23" xfId="0" applyFont="1" applyBorder="1" applyAlignment="1">
      <alignment horizontal="justify" vertical="top" wrapText="1"/>
    </xf>
    <xf numFmtId="0" fontId="77" fillId="0" borderId="0" xfId="0" applyFont="1" applyBorder="1" applyAlignment="1">
      <alignment horizontal="justify" vertical="top" wrapText="1"/>
    </xf>
    <xf numFmtId="0" fontId="77" fillId="0" borderId="24" xfId="0" applyFont="1" applyBorder="1" applyAlignment="1">
      <alignment horizontal="justify" vertical="top" wrapText="1"/>
    </xf>
    <xf numFmtId="0" fontId="77" fillId="0" borderId="18" xfId="0" applyFont="1" applyBorder="1" applyAlignment="1">
      <alignment horizontal="justify" vertical="top" wrapText="1"/>
    </xf>
    <xf numFmtId="0" fontId="77" fillId="0" borderId="12" xfId="0" applyFont="1" applyBorder="1" applyAlignment="1">
      <alignment horizontal="justify" vertical="top" wrapText="1"/>
    </xf>
    <xf numFmtId="0" fontId="77" fillId="0" borderId="19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77" fillId="0" borderId="16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left" vertical="center" wrapText="1"/>
    </xf>
    <xf numFmtId="0" fontId="77" fillId="0" borderId="18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left" vertical="center" wrapText="1"/>
    </xf>
    <xf numFmtId="0" fontId="77" fillId="0" borderId="19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7" fillId="0" borderId="1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77" fillId="0" borderId="25" xfId="0" applyFont="1" applyBorder="1" applyAlignment="1">
      <alignment horizontal="justify" vertical="center" wrapText="1"/>
    </xf>
    <xf numFmtId="0" fontId="77" fillId="0" borderId="26" xfId="0" applyFont="1" applyBorder="1" applyAlignment="1">
      <alignment horizontal="justify" vertical="center" wrapText="1"/>
    </xf>
    <xf numFmtId="0" fontId="78" fillId="0" borderId="27" xfId="0" applyFont="1" applyBorder="1" applyAlignment="1">
      <alignment horizontal="justify" vertical="center" wrapText="1"/>
    </xf>
    <xf numFmtId="0" fontId="78" fillId="0" borderId="28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24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真心絶品棚卸台帳 (ver2)201105101615" xfId="60"/>
    <cellStyle name="普通" xfId="61"/>
    <cellStyle name="良い" xfId="62"/>
  </cellStyles>
  <dxfs count="2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="102" zoomScaleNormal="102" workbookViewId="0" topLeftCell="A1">
      <selection activeCell="A1" sqref="A1:B1"/>
    </sheetView>
  </sheetViews>
  <sheetFormatPr defaultColWidth="12.75390625" defaultRowHeight="12.75"/>
  <cols>
    <col min="1" max="1" width="24.00390625" style="1" customWidth="1"/>
    <col min="2" max="2" width="63.375" style="1" customWidth="1"/>
    <col min="3" max="16384" width="12.75390625" style="1" customWidth="1"/>
  </cols>
  <sheetData>
    <row r="1" spans="1:2" ht="36.75" customHeight="1">
      <c r="A1" s="106" t="s">
        <v>22</v>
      </c>
      <c r="B1" s="106"/>
    </row>
    <row r="2" ht="12" customHeight="1"/>
    <row r="3" spans="1:2" ht="24.75" customHeight="1">
      <c r="A3" s="107" t="s">
        <v>0</v>
      </c>
      <c r="B3" s="107"/>
    </row>
    <row r="4" spans="1:2" ht="24.75" customHeight="1">
      <c r="A4" s="2" t="s">
        <v>1</v>
      </c>
      <c r="B4" s="2"/>
    </row>
    <row r="5" spans="1:2" ht="24.75" customHeight="1">
      <c r="A5" s="2" t="s">
        <v>2</v>
      </c>
      <c r="B5" s="2"/>
    </row>
    <row r="6" spans="1:2" ht="24.75" customHeight="1">
      <c r="A6" s="2" t="s">
        <v>3</v>
      </c>
      <c r="B6" s="2"/>
    </row>
    <row r="7" spans="1:2" ht="24.75" customHeight="1">
      <c r="A7" s="2" t="s">
        <v>4</v>
      </c>
      <c r="B7" s="2"/>
    </row>
    <row r="8" spans="1:2" ht="24.75" customHeight="1">
      <c r="A8" s="2" t="s">
        <v>5</v>
      </c>
      <c r="B8" s="2"/>
    </row>
    <row r="9" spans="1:2" ht="24.75" customHeight="1">
      <c r="A9" s="2" t="s">
        <v>6</v>
      </c>
      <c r="B9" s="2"/>
    </row>
    <row r="10" spans="1:2" ht="24.75" customHeight="1">
      <c r="A10" s="2" t="s">
        <v>7</v>
      </c>
      <c r="B10" s="2"/>
    </row>
    <row r="11" spans="1:2" ht="24.75" customHeight="1">
      <c r="A11" s="2" t="s">
        <v>8</v>
      </c>
      <c r="B11" s="2"/>
    </row>
    <row r="12" ht="6.75" customHeight="1"/>
    <row r="13" spans="1:2" ht="24.75" customHeight="1">
      <c r="A13" s="107" t="s">
        <v>9</v>
      </c>
      <c r="B13" s="107"/>
    </row>
    <row r="14" spans="1:2" ht="41.25" customHeight="1">
      <c r="A14" s="96" t="s">
        <v>206</v>
      </c>
      <c r="B14" s="4" t="s">
        <v>174</v>
      </c>
    </row>
    <row r="15" spans="1:2" ht="24.75" customHeight="1">
      <c r="A15" s="3" t="s">
        <v>179</v>
      </c>
      <c r="B15" s="4" t="s">
        <v>178</v>
      </c>
    </row>
    <row r="16" spans="1:2" ht="24.75" customHeight="1">
      <c r="A16" s="3" t="s">
        <v>175</v>
      </c>
      <c r="B16" s="4" t="s">
        <v>182</v>
      </c>
    </row>
    <row r="17" spans="1:2" ht="24.75" customHeight="1">
      <c r="A17" s="2" t="s">
        <v>10</v>
      </c>
      <c r="B17" s="2" t="s">
        <v>21</v>
      </c>
    </row>
    <row r="18" spans="1:2" ht="24.75" customHeight="1">
      <c r="A18" s="2" t="s">
        <v>11</v>
      </c>
      <c r="B18" s="2"/>
    </row>
    <row r="19" spans="1:2" ht="24.75" customHeight="1">
      <c r="A19" s="2" t="s">
        <v>12</v>
      </c>
      <c r="B19" s="2"/>
    </row>
    <row r="20" spans="1:2" ht="24.75" customHeight="1">
      <c r="A20" s="2" t="s">
        <v>13</v>
      </c>
      <c r="B20" s="2"/>
    </row>
    <row r="21" spans="1:2" ht="24.75" customHeight="1">
      <c r="A21" s="5" t="s">
        <v>14</v>
      </c>
      <c r="B21" s="5"/>
    </row>
    <row r="22" spans="1:2" ht="24.75" customHeight="1">
      <c r="A22" s="2" t="s">
        <v>15</v>
      </c>
      <c r="B22" s="2"/>
    </row>
    <row r="23" spans="1:2" ht="24.75" customHeight="1">
      <c r="A23" s="2" t="s">
        <v>16</v>
      </c>
      <c r="B23" s="2"/>
    </row>
    <row r="24" spans="1:2" ht="24.75" customHeight="1">
      <c r="A24" s="2" t="s">
        <v>17</v>
      </c>
      <c r="B24" s="2"/>
    </row>
    <row r="25" spans="1:2" ht="31.5" customHeight="1">
      <c r="A25" s="108" t="s">
        <v>23</v>
      </c>
      <c r="B25" s="108"/>
    </row>
    <row r="26" ht="4.5" customHeight="1"/>
    <row r="27" spans="1:2" ht="24.75" customHeight="1">
      <c r="A27" s="107" t="s">
        <v>18</v>
      </c>
      <c r="B27" s="107"/>
    </row>
    <row r="28" spans="1:2" ht="24.75" customHeight="1">
      <c r="A28" s="2" t="s">
        <v>19</v>
      </c>
      <c r="B28" s="2"/>
    </row>
    <row r="29" spans="1:2" ht="24.75" customHeight="1">
      <c r="A29" s="2" t="s">
        <v>20</v>
      </c>
      <c r="B29" s="2"/>
    </row>
    <row r="30" ht="12" customHeight="1"/>
    <row r="31" ht="57" customHeight="1">
      <c r="A31" s="6"/>
    </row>
  </sheetData>
  <sheetProtection/>
  <mergeCells count="5">
    <mergeCell ref="A1:B1"/>
    <mergeCell ref="A27:B27"/>
    <mergeCell ref="A13:B13"/>
    <mergeCell ref="A3:B3"/>
    <mergeCell ref="A25:B25"/>
  </mergeCells>
  <printOptions horizontalCentered="1" verticalCentered="1"/>
  <pageMargins left="0.7480314960629921" right="0.7480314960629921" top="0.984251968503937" bottom="0.984251968503937" header="0.31496062992125984" footer="0.31496062992125984"/>
  <pageSetup orientation="portrait" paperSize="9" scale="79"/>
  <headerFooter alignWithMargins="0">
    <oddFooter>&amp;C&amp;"ＭＳ Ｐゴシック,標準"
&amp;R&amp;"ＭＳ Ｐゴシック,標準"
&amp;"ＭＳ Ｐゴシック,太字"&amp;12&amp;K000000＜注文書送付先＞メール：insight@insweb.jp／FAX：０６-６４４９-５１１５&amp;"ＭＳ Ｐゴシック,標準"&amp;10
＜お問合せ先＞株式会社インサイト 野田　電話番号：０６&amp;"Lucida Grande,標準"-&amp;"ＭＳ Ｐゴシック,標準"６４４９&amp;"Lucida Grande,標準"-&amp;"ＭＳ Ｐゴシック,標準"５１１５</oddFooter>
  </headerFooter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80" zoomScaleNormal="80" workbookViewId="0" topLeftCell="A1">
      <selection activeCell="A1" sqref="A1"/>
    </sheetView>
  </sheetViews>
  <sheetFormatPr defaultColWidth="8.75390625" defaultRowHeight="12.75"/>
  <cols>
    <col min="1" max="1" width="10.625" style="33" customWidth="1"/>
    <col min="2" max="2" width="24.875" style="0" customWidth="1"/>
    <col min="3" max="3" width="10.375" style="0" bestFit="1" customWidth="1"/>
    <col min="4" max="4" width="7.00390625" style="0" bestFit="1" customWidth="1"/>
    <col min="5" max="5" width="35.75390625" style="0" customWidth="1"/>
    <col min="6" max="6" width="7.00390625" style="52" bestFit="1" customWidth="1"/>
    <col min="7" max="7" width="8.375" style="0" customWidth="1"/>
    <col min="8" max="8" width="9.625" style="0" hidden="1" customWidth="1"/>
    <col min="9" max="9" width="7.375" style="0" hidden="1" customWidth="1"/>
    <col min="10" max="10" width="8.00390625" style="7" customWidth="1"/>
    <col min="11" max="12" width="10.75390625" style="0" hidden="1" customWidth="1"/>
    <col min="13" max="13" width="11.75390625" style="0" hidden="1" customWidth="1"/>
    <col min="14" max="14" width="28.875" style="0" customWidth="1"/>
    <col min="15" max="15" width="12.25390625" style="0" customWidth="1"/>
    <col min="16" max="16" width="12.25390625" style="0" hidden="1" customWidth="1"/>
    <col min="17" max="17" width="36.25390625" style="0" customWidth="1"/>
    <col min="18" max="18" width="9.125" style="0" hidden="1" customWidth="1"/>
    <col min="19" max="19" width="40.625" style="0" customWidth="1"/>
    <col min="20" max="20" width="25.875" style="0" customWidth="1"/>
    <col min="21" max="21" width="16.875" style="0" customWidth="1"/>
  </cols>
  <sheetData>
    <row r="1" ht="18" customHeight="1">
      <c r="A1" s="94" t="s">
        <v>177</v>
      </c>
    </row>
    <row r="2" spans="1:10" ht="16.5" customHeight="1">
      <c r="A2" s="8" t="s">
        <v>24</v>
      </c>
      <c r="B2" s="8" t="s">
        <v>25</v>
      </c>
      <c r="C2" s="8" t="s">
        <v>26</v>
      </c>
      <c r="D2" s="109" t="s">
        <v>27</v>
      </c>
      <c r="E2" s="109"/>
      <c r="F2" s="109"/>
      <c r="G2" s="109"/>
      <c r="H2" s="109"/>
      <c r="I2" s="109"/>
      <c r="J2" s="109"/>
    </row>
    <row r="3" spans="1:10" ht="20.25" customHeight="1">
      <c r="A3" s="68" t="s">
        <v>28</v>
      </c>
      <c r="B3" s="10" t="s">
        <v>29</v>
      </c>
      <c r="C3" s="9" t="s">
        <v>30</v>
      </c>
      <c r="D3" s="110" t="s">
        <v>31</v>
      </c>
      <c r="E3" s="110"/>
      <c r="F3" s="110"/>
      <c r="G3" s="110"/>
      <c r="H3" s="110"/>
      <c r="I3" s="110"/>
      <c r="J3" s="110"/>
    </row>
    <row r="4" spans="1:10" ht="20.25" customHeight="1">
      <c r="A4" s="68" t="s">
        <v>28</v>
      </c>
      <c r="B4" s="10" t="s">
        <v>32</v>
      </c>
      <c r="C4" s="9" t="s">
        <v>30</v>
      </c>
      <c r="D4" s="110" t="s">
        <v>31</v>
      </c>
      <c r="E4" s="110"/>
      <c r="F4" s="110"/>
      <c r="G4" s="110"/>
      <c r="H4" s="110"/>
      <c r="I4" s="110"/>
      <c r="J4" s="110"/>
    </row>
    <row r="5" spans="1:10" ht="20.25" customHeight="1">
      <c r="A5" s="68" t="s">
        <v>28</v>
      </c>
      <c r="B5" s="10" t="s">
        <v>173</v>
      </c>
      <c r="C5" s="9" t="s">
        <v>33</v>
      </c>
      <c r="D5" s="111" t="s">
        <v>172</v>
      </c>
      <c r="E5" s="111"/>
      <c r="F5" s="111"/>
      <c r="G5" s="111"/>
      <c r="H5" s="111"/>
      <c r="I5" s="111"/>
      <c r="J5" s="111"/>
    </row>
    <row r="6" spans="1:21" s="67" customFormat="1" ht="18.75" customHeight="1">
      <c r="A6" s="95" t="s">
        <v>176</v>
      </c>
      <c r="B6" s="56"/>
      <c r="C6" s="57"/>
      <c r="D6" s="57"/>
      <c r="E6" s="58"/>
      <c r="F6" s="59"/>
      <c r="G6" s="60"/>
      <c r="H6" s="61"/>
      <c r="I6" s="62"/>
      <c r="J6" s="63" t="s">
        <v>34</v>
      </c>
      <c r="K6" s="64"/>
      <c r="L6" s="64"/>
      <c r="M6" s="64"/>
      <c r="N6" s="64"/>
      <c r="O6" s="60"/>
      <c r="P6" s="60"/>
      <c r="Q6" s="60"/>
      <c r="R6" s="60"/>
      <c r="S6" s="65"/>
      <c r="T6" s="65"/>
      <c r="U6" s="66" t="s">
        <v>35</v>
      </c>
    </row>
    <row r="7" spans="2:20" s="13" customFormat="1" ht="5.25" customHeight="1" hidden="1">
      <c r="B7" s="19"/>
      <c r="C7" s="11"/>
      <c r="D7" s="11"/>
      <c r="E7" s="12"/>
      <c r="F7" s="53"/>
      <c r="G7" s="14"/>
      <c r="H7" s="15"/>
      <c r="I7" s="16"/>
      <c r="J7" s="20"/>
      <c r="K7" s="21"/>
      <c r="L7" s="21"/>
      <c r="M7" s="21"/>
      <c r="N7" s="17"/>
      <c r="O7" s="14"/>
      <c r="P7" s="14"/>
      <c r="Q7" s="22"/>
      <c r="R7" s="22"/>
      <c r="S7" s="18"/>
      <c r="T7" s="18"/>
    </row>
    <row r="8" spans="1:22" s="32" customFormat="1" ht="17.25" customHeight="1">
      <c r="A8" s="26" t="s">
        <v>36</v>
      </c>
      <c r="B8" s="23" t="s">
        <v>37</v>
      </c>
      <c r="C8" s="24" t="s">
        <v>38</v>
      </c>
      <c r="D8" s="24" t="s">
        <v>39</v>
      </c>
      <c r="E8" s="25" t="s">
        <v>40</v>
      </c>
      <c r="F8" s="54" t="s">
        <v>41</v>
      </c>
      <c r="G8" s="27" t="s">
        <v>42</v>
      </c>
      <c r="H8" s="28" t="s">
        <v>43</v>
      </c>
      <c r="I8" s="29" t="s">
        <v>44</v>
      </c>
      <c r="J8" s="30" t="s">
        <v>45</v>
      </c>
      <c r="K8" s="31" t="s">
        <v>46</v>
      </c>
      <c r="L8" s="31" t="s">
        <v>47</v>
      </c>
      <c r="M8" s="31" t="s">
        <v>48</v>
      </c>
      <c r="N8" s="31" t="s">
        <v>27</v>
      </c>
      <c r="O8" s="27" t="s">
        <v>49</v>
      </c>
      <c r="P8" s="27" t="s">
        <v>50</v>
      </c>
      <c r="Q8" s="27" t="s">
        <v>51</v>
      </c>
      <c r="R8" s="27" t="s">
        <v>52</v>
      </c>
      <c r="S8" s="26" t="s">
        <v>53</v>
      </c>
      <c r="T8" s="26" t="s">
        <v>54</v>
      </c>
      <c r="U8" s="26" t="s">
        <v>55</v>
      </c>
      <c r="V8" s="24" t="s">
        <v>39</v>
      </c>
    </row>
    <row r="9" spans="1:22" s="82" customFormat="1" ht="12.75">
      <c r="A9" s="69">
        <v>28</v>
      </c>
      <c r="B9" s="70" t="s">
        <v>58</v>
      </c>
      <c r="C9" s="46" t="s">
        <v>56</v>
      </c>
      <c r="D9" s="50" t="s">
        <v>59</v>
      </c>
      <c r="E9" s="71" t="s">
        <v>60</v>
      </c>
      <c r="F9" s="51" t="s">
        <v>57</v>
      </c>
      <c r="G9" s="72">
        <v>200</v>
      </c>
      <c r="H9" s="73">
        <v>120</v>
      </c>
      <c r="I9" s="74">
        <f aca="true" t="shared" si="0" ref="I9:I39">H9/G9</f>
        <v>0.6</v>
      </c>
      <c r="J9" s="75"/>
      <c r="K9" s="76"/>
      <c r="L9" s="76"/>
      <c r="M9" s="76" t="s">
        <v>61</v>
      </c>
      <c r="N9" s="77" t="s">
        <v>62</v>
      </c>
      <c r="O9" s="78">
        <f aca="true" t="shared" si="1" ref="O9:P39">G9*$J9</f>
        <v>0</v>
      </c>
      <c r="P9" s="78">
        <f t="shared" si="1"/>
        <v>0</v>
      </c>
      <c r="Q9" s="79" t="s">
        <v>63</v>
      </c>
      <c r="R9" s="79"/>
      <c r="S9" s="80" t="s">
        <v>64</v>
      </c>
      <c r="T9" s="80" t="s">
        <v>65</v>
      </c>
      <c r="U9" s="81" t="s">
        <v>66</v>
      </c>
      <c r="V9" s="50" t="s">
        <v>59</v>
      </c>
    </row>
    <row r="10" spans="1:22" s="82" customFormat="1" ht="12.75">
      <c r="A10" s="69">
        <v>28</v>
      </c>
      <c r="B10" s="70" t="s">
        <v>58</v>
      </c>
      <c r="C10" s="46" t="s">
        <v>56</v>
      </c>
      <c r="D10" s="50" t="s">
        <v>67</v>
      </c>
      <c r="E10" s="71" t="s">
        <v>68</v>
      </c>
      <c r="F10" s="51" t="s">
        <v>57</v>
      </c>
      <c r="G10" s="72">
        <v>200</v>
      </c>
      <c r="H10" s="73">
        <v>120</v>
      </c>
      <c r="I10" s="74">
        <f t="shared" si="0"/>
        <v>0.6</v>
      </c>
      <c r="J10" s="75"/>
      <c r="K10" s="76"/>
      <c r="L10" s="76"/>
      <c r="M10" s="76" t="s">
        <v>61</v>
      </c>
      <c r="N10" s="77" t="s">
        <v>62</v>
      </c>
      <c r="O10" s="78">
        <f t="shared" si="1"/>
        <v>0</v>
      </c>
      <c r="P10" s="78">
        <f t="shared" si="1"/>
        <v>0</v>
      </c>
      <c r="Q10" s="79" t="s">
        <v>63</v>
      </c>
      <c r="R10" s="79"/>
      <c r="S10" s="80" t="s">
        <v>64</v>
      </c>
      <c r="T10" s="80" t="s">
        <v>65</v>
      </c>
      <c r="U10" s="81" t="s">
        <v>66</v>
      </c>
      <c r="V10" s="50" t="s">
        <v>67</v>
      </c>
    </row>
    <row r="11" spans="1:22" s="82" customFormat="1" ht="12.75">
      <c r="A11" s="69">
        <v>28</v>
      </c>
      <c r="B11" s="70" t="s">
        <v>58</v>
      </c>
      <c r="C11" s="46" t="s">
        <v>56</v>
      </c>
      <c r="D11" s="50" t="s">
        <v>69</v>
      </c>
      <c r="E11" s="71" t="s">
        <v>70</v>
      </c>
      <c r="F11" s="51" t="s">
        <v>57</v>
      </c>
      <c r="G11" s="72">
        <v>200</v>
      </c>
      <c r="H11" s="73">
        <v>120</v>
      </c>
      <c r="I11" s="74">
        <f t="shared" si="0"/>
        <v>0.6</v>
      </c>
      <c r="J11" s="75"/>
      <c r="K11" s="76"/>
      <c r="L11" s="76"/>
      <c r="M11" s="76" t="s">
        <v>61</v>
      </c>
      <c r="N11" s="77" t="s">
        <v>62</v>
      </c>
      <c r="O11" s="78">
        <f t="shared" si="1"/>
        <v>0</v>
      </c>
      <c r="P11" s="78">
        <f t="shared" si="1"/>
        <v>0</v>
      </c>
      <c r="Q11" s="79" t="s">
        <v>63</v>
      </c>
      <c r="R11" s="79"/>
      <c r="S11" s="80" t="s">
        <v>64</v>
      </c>
      <c r="T11" s="80" t="s">
        <v>65</v>
      </c>
      <c r="U11" s="81" t="s">
        <v>66</v>
      </c>
      <c r="V11" s="50" t="s">
        <v>69</v>
      </c>
    </row>
    <row r="12" spans="1:22" s="82" customFormat="1" ht="12.75">
      <c r="A12" s="69">
        <v>28</v>
      </c>
      <c r="B12" s="70" t="s">
        <v>58</v>
      </c>
      <c r="C12" s="46" t="s">
        <v>56</v>
      </c>
      <c r="D12" s="50" t="s">
        <v>71</v>
      </c>
      <c r="E12" s="71" t="s">
        <v>72</v>
      </c>
      <c r="F12" s="51" t="s">
        <v>57</v>
      </c>
      <c r="G12" s="72">
        <v>200</v>
      </c>
      <c r="H12" s="73">
        <v>120</v>
      </c>
      <c r="I12" s="74">
        <f t="shared" si="0"/>
        <v>0.6</v>
      </c>
      <c r="J12" s="75"/>
      <c r="K12" s="76"/>
      <c r="L12" s="76"/>
      <c r="M12" s="76" t="s">
        <v>61</v>
      </c>
      <c r="N12" s="77" t="s">
        <v>62</v>
      </c>
      <c r="O12" s="78">
        <f t="shared" si="1"/>
        <v>0</v>
      </c>
      <c r="P12" s="78">
        <f t="shared" si="1"/>
        <v>0</v>
      </c>
      <c r="Q12" s="79" t="s">
        <v>63</v>
      </c>
      <c r="R12" s="79"/>
      <c r="S12" s="80" t="s">
        <v>64</v>
      </c>
      <c r="T12" s="80" t="s">
        <v>65</v>
      </c>
      <c r="U12" s="81" t="s">
        <v>66</v>
      </c>
      <c r="V12" s="50" t="s">
        <v>71</v>
      </c>
    </row>
    <row r="13" spans="1:22" s="82" customFormat="1" ht="12.75">
      <c r="A13" s="69">
        <v>28</v>
      </c>
      <c r="B13" s="70" t="s">
        <v>58</v>
      </c>
      <c r="C13" s="46" t="s">
        <v>56</v>
      </c>
      <c r="D13" s="50" t="s">
        <v>73</v>
      </c>
      <c r="E13" s="71" t="s">
        <v>74</v>
      </c>
      <c r="F13" s="51" t="s">
        <v>57</v>
      </c>
      <c r="G13" s="72">
        <v>300</v>
      </c>
      <c r="H13" s="73">
        <v>200</v>
      </c>
      <c r="I13" s="74">
        <f t="shared" si="0"/>
        <v>0.6666666666666666</v>
      </c>
      <c r="J13" s="75"/>
      <c r="K13" s="76"/>
      <c r="L13" s="76"/>
      <c r="M13" s="76" t="s">
        <v>61</v>
      </c>
      <c r="N13" s="77" t="s">
        <v>62</v>
      </c>
      <c r="O13" s="78">
        <f t="shared" si="1"/>
        <v>0</v>
      </c>
      <c r="P13" s="78">
        <f t="shared" si="1"/>
        <v>0</v>
      </c>
      <c r="Q13" s="79" t="s">
        <v>63</v>
      </c>
      <c r="R13" s="79"/>
      <c r="S13" s="80" t="s">
        <v>75</v>
      </c>
      <c r="T13" s="80" t="s">
        <v>65</v>
      </c>
      <c r="U13" s="81" t="s">
        <v>66</v>
      </c>
      <c r="V13" s="50" t="s">
        <v>73</v>
      </c>
    </row>
    <row r="14" spans="1:22" s="82" customFormat="1" ht="12.75">
      <c r="A14" s="69">
        <v>28</v>
      </c>
      <c r="B14" s="70" t="s">
        <v>58</v>
      </c>
      <c r="C14" s="46" t="s">
        <v>56</v>
      </c>
      <c r="D14" s="50" t="s">
        <v>76</v>
      </c>
      <c r="E14" s="71" t="s">
        <v>77</v>
      </c>
      <c r="F14" s="51" t="s">
        <v>57</v>
      </c>
      <c r="G14" s="72">
        <v>300</v>
      </c>
      <c r="H14" s="73">
        <v>200</v>
      </c>
      <c r="I14" s="74">
        <f t="shared" si="0"/>
        <v>0.6666666666666666</v>
      </c>
      <c r="J14" s="75"/>
      <c r="K14" s="76"/>
      <c r="L14" s="76"/>
      <c r="M14" s="76" t="s">
        <v>61</v>
      </c>
      <c r="N14" s="77" t="s">
        <v>62</v>
      </c>
      <c r="O14" s="78">
        <f t="shared" si="1"/>
        <v>0</v>
      </c>
      <c r="P14" s="78">
        <f t="shared" si="1"/>
        <v>0</v>
      </c>
      <c r="Q14" s="79" t="s">
        <v>63</v>
      </c>
      <c r="R14" s="79"/>
      <c r="S14" s="80" t="s">
        <v>75</v>
      </c>
      <c r="T14" s="80" t="s">
        <v>65</v>
      </c>
      <c r="U14" s="81" t="s">
        <v>66</v>
      </c>
      <c r="V14" s="50" t="s">
        <v>76</v>
      </c>
    </row>
    <row r="15" spans="1:22" s="82" customFormat="1" ht="12.75">
      <c r="A15" s="69">
        <v>28</v>
      </c>
      <c r="B15" s="70" t="s">
        <v>58</v>
      </c>
      <c r="C15" s="46" t="s">
        <v>56</v>
      </c>
      <c r="D15" s="50" t="s">
        <v>78</v>
      </c>
      <c r="E15" s="71" t="s">
        <v>79</v>
      </c>
      <c r="F15" s="51" t="s">
        <v>57</v>
      </c>
      <c r="G15" s="72">
        <v>300</v>
      </c>
      <c r="H15" s="73">
        <v>200</v>
      </c>
      <c r="I15" s="74">
        <f t="shared" si="0"/>
        <v>0.6666666666666666</v>
      </c>
      <c r="J15" s="75"/>
      <c r="K15" s="76"/>
      <c r="L15" s="76"/>
      <c r="M15" s="76" t="s">
        <v>61</v>
      </c>
      <c r="N15" s="77" t="s">
        <v>62</v>
      </c>
      <c r="O15" s="78">
        <f t="shared" si="1"/>
        <v>0</v>
      </c>
      <c r="P15" s="78">
        <f t="shared" si="1"/>
        <v>0</v>
      </c>
      <c r="Q15" s="79" t="s">
        <v>63</v>
      </c>
      <c r="R15" s="79"/>
      <c r="S15" s="80" t="s">
        <v>75</v>
      </c>
      <c r="T15" s="80" t="s">
        <v>65</v>
      </c>
      <c r="U15" s="81" t="s">
        <v>66</v>
      </c>
      <c r="V15" s="50" t="s">
        <v>78</v>
      </c>
    </row>
    <row r="16" spans="1:22" s="82" customFormat="1" ht="12.75">
      <c r="A16" s="69">
        <v>28</v>
      </c>
      <c r="B16" s="70" t="s">
        <v>58</v>
      </c>
      <c r="C16" s="46" t="s">
        <v>56</v>
      </c>
      <c r="D16" s="50" t="s">
        <v>80</v>
      </c>
      <c r="E16" s="71" t="s">
        <v>81</v>
      </c>
      <c r="F16" s="51" t="s">
        <v>57</v>
      </c>
      <c r="G16" s="72">
        <v>300</v>
      </c>
      <c r="H16" s="73">
        <v>200</v>
      </c>
      <c r="I16" s="74">
        <f t="shared" si="0"/>
        <v>0.6666666666666666</v>
      </c>
      <c r="J16" s="75"/>
      <c r="K16" s="76"/>
      <c r="L16" s="76"/>
      <c r="M16" s="76" t="s">
        <v>61</v>
      </c>
      <c r="N16" s="77" t="s">
        <v>62</v>
      </c>
      <c r="O16" s="78">
        <f t="shared" si="1"/>
        <v>0</v>
      </c>
      <c r="P16" s="78">
        <f t="shared" si="1"/>
        <v>0</v>
      </c>
      <c r="Q16" s="79" t="s">
        <v>63</v>
      </c>
      <c r="R16" s="79"/>
      <c r="S16" s="80" t="s">
        <v>75</v>
      </c>
      <c r="T16" s="80" t="s">
        <v>65</v>
      </c>
      <c r="U16" s="81" t="s">
        <v>66</v>
      </c>
      <c r="V16" s="50" t="s">
        <v>80</v>
      </c>
    </row>
    <row r="17" spans="1:22" s="82" customFormat="1" ht="12.75">
      <c r="A17" s="83">
        <v>35</v>
      </c>
      <c r="B17" s="84" t="s">
        <v>82</v>
      </c>
      <c r="C17" s="46" t="s">
        <v>56</v>
      </c>
      <c r="D17" s="49" t="s">
        <v>83</v>
      </c>
      <c r="E17" s="71" t="s">
        <v>84</v>
      </c>
      <c r="F17" s="51" t="s">
        <v>57</v>
      </c>
      <c r="G17" s="78">
        <v>150</v>
      </c>
      <c r="H17" s="85">
        <v>90</v>
      </c>
      <c r="I17" s="74">
        <f t="shared" si="0"/>
        <v>0.6</v>
      </c>
      <c r="J17" s="75"/>
      <c r="K17" s="76"/>
      <c r="L17" s="76"/>
      <c r="M17" s="76" t="s">
        <v>61</v>
      </c>
      <c r="N17" s="86" t="s">
        <v>85</v>
      </c>
      <c r="O17" s="78">
        <f t="shared" si="1"/>
        <v>0</v>
      </c>
      <c r="P17" s="78">
        <f t="shared" si="1"/>
        <v>0</v>
      </c>
      <c r="Q17" s="79" t="s">
        <v>86</v>
      </c>
      <c r="R17" s="79"/>
      <c r="S17" s="80"/>
      <c r="T17" s="80" t="s">
        <v>87</v>
      </c>
      <c r="U17" s="81" t="s">
        <v>88</v>
      </c>
      <c r="V17" s="49" t="s">
        <v>83</v>
      </c>
    </row>
    <row r="18" spans="1:22" s="82" customFormat="1" ht="12.75">
      <c r="A18" s="83">
        <v>35</v>
      </c>
      <c r="B18" s="84" t="s">
        <v>82</v>
      </c>
      <c r="C18" s="46" t="s">
        <v>56</v>
      </c>
      <c r="D18" s="49" t="s">
        <v>89</v>
      </c>
      <c r="E18" s="71" t="s">
        <v>90</v>
      </c>
      <c r="F18" s="51" t="s">
        <v>57</v>
      </c>
      <c r="G18" s="78">
        <v>150</v>
      </c>
      <c r="H18" s="85">
        <v>98</v>
      </c>
      <c r="I18" s="74">
        <f t="shared" si="0"/>
        <v>0.6533333333333333</v>
      </c>
      <c r="J18" s="75"/>
      <c r="K18" s="76"/>
      <c r="L18" s="76"/>
      <c r="M18" s="76" t="s">
        <v>61</v>
      </c>
      <c r="N18" s="86" t="s">
        <v>85</v>
      </c>
      <c r="O18" s="78">
        <f t="shared" si="1"/>
        <v>0</v>
      </c>
      <c r="P18" s="78">
        <f t="shared" si="1"/>
        <v>0</v>
      </c>
      <c r="Q18" s="79" t="s">
        <v>86</v>
      </c>
      <c r="R18" s="79"/>
      <c r="S18" s="80"/>
      <c r="T18" s="80" t="s">
        <v>87</v>
      </c>
      <c r="U18" s="81" t="s">
        <v>88</v>
      </c>
      <c r="V18" s="49" t="s">
        <v>89</v>
      </c>
    </row>
    <row r="19" spans="1:22" s="82" customFormat="1" ht="12.75">
      <c r="A19" s="83">
        <v>35</v>
      </c>
      <c r="B19" s="84" t="s">
        <v>82</v>
      </c>
      <c r="C19" s="46" t="s">
        <v>56</v>
      </c>
      <c r="D19" s="49" t="s">
        <v>91</v>
      </c>
      <c r="E19" s="71" t="s">
        <v>92</v>
      </c>
      <c r="F19" s="51" t="s">
        <v>57</v>
      </c>
      <c r="G19" s="78">
        <v>150</v>
      </c>
      <c r="H19" s="85">
        <v>98</v>
      </c>
      <c r="I19" s="74">
        <f t="shared" si="0"/>
        <v>0.6533333333333333</v>
      </c>
      <c r="J19" s="75"/>
      <c r="K19" s="76"/>
      <c r="L19" s="76"/>
      <c r="M19" s="76" t="s">
        <v>61</v>
      </c>
      <c r="N19" s="86" t="s">
        <v>85</v>
      </c>
      <c r="O19" s="78">
        <f t="shared" si="1"/>
        <v>0</v>
      </c>
      <c r="P19" s="78">
        <f t="shared" si="1"/>
        <v>0</v>
      </c>
      <c r="Q19" s="79" t="s">
        <v>86</v>
      </c>
      <c r="R19" s="79"/>
      <c r="S19" s="80"/>
      <c r="T19" s="80" t="s">
        <v>87</v>
      </c>
      <c r="U19" s="81" t="s">
        <v>88</v>
      </c>
      <c r="V19" s="49" t="s">
        <v>91</v>
      </c>
    </row>
    <row r="20" spans="1:22" s="82" customFormat="1" ht="12.75">
      <c r="A20" s="83">
        <v>35</v>
      </c>
      <c r="B20" s="84" t="s">
        <v>82</v>
      </c>
      <c r="C20" s="46" t="s">
        <v>56</v>
      </c>
      <c r="D20" s="49" t="s">
        <v>93</v>
      </c>
      <c r="E20" s="71" t="s">
        <v>94</v>
      </c>
      <c r="F20" s="51" t="s">
        <v>57</v>
      </c>
      <c r="G20" s="78">
        <v>150</v>
      </c>
      <c r="H20" s="85">
        <v>112</v>
      </c>
      <c r="I20" s="74">
        <f t="shared" si="0"/>
        <v>0.7466666666666667</v>
      </c>
      <c r="J20" s="75"/>
      <c r="K20" s="76"/>
      <c r="L20" s="76"/>
      <c r="M20" s="76" t="s">
        <v>61</v>
      </c>
      <c r="N20" s="86" t="s">
        <v>85</v>
      </c>
      <c r="O20" s="78">
        <f t="shared" si="1"/>
        <v>0</v>
      </c>
      <c r="P20" s="78">
        <f t="shared" si="1"/>
        <v>0</v>
      </c>
      <c r="Q20" s="79" t="s">
        <v>86</v>
      </c>
      <c r="R20" s="79"/>
      <c r="S20" s="80"/>
      <c r="T20" s="80" t="s">
        <v>87</v>
      </c>
      <c r="U20" s="81" t="s">
        <v>88</v>
      </c>
      <c r="V20" s="49" t="s">
        <v>93</v>
      </c>
    </row>
    <row r="21" spans="1:22" s="82" customFormat="1" ht="12.75">
      <c r="A21" s="83">
        <v>36</v>
      </c>
      <c r="B21" s="84" t="s">
        <v>82</v>
      </c>
      <c r="C21" s="46" t="s">
        <v>56</v>
      </c>
      <c r="D21" s="49" t="s">
        <v>95</v>
      </c>
      <c r="E21" s="71" t="s">
        <v>96</v>
      </c>
      <c r="F21" s="51" t="s">
        <v>57</v>
      </c>
      <c r="G21" s="78">
        <v>150</v>
      </c>
      <c r="H21" s="85">
        <v>112</v>
      </c>
      <c r="I21" s="74">
        <f t="shared" si="0"/>
        <v>0.7466666666666667</v>
      </c>
      <c r="J21" s="75"/>
      <c r="K21" s="76"/>
      <c r="L21" s="76"/>
      <c r="M21" s="76" t="s">
        <v>61</v>
      </c>
      <c r="N21" s="86" t="s">
        <v>85</v>
      </c>
      <c r="O21" s="78">
        <f t="shared" si="1"/>
        <v>0</v>
      </c>
      <c r="P21" s="78">
        <f t="shared" si="1"/>
        <v>0</v>
      </c>
      <c r="Q21" s="79" t="s">
        <v>86</v>
      </c>
      <c r="R21" s="79"/>
      <c r="S21" s="80"/>
      <c r="T21" s="80" t="s">
        <v>87</v>
      </c>
      <c r="U21" s="81" t="s">
        <v>88</v>
      </c>
      <c r="V21" s="49" t="s">
        <v>95</v>
      </c>
    </row>
    <row r="22" spans="1:22" s="82" customFormat="1" ht="12.75">
      <c r="A22" s="83">
        <v>38</v>
      </c>
      <c r="B22" s="84" t="s">
        <v>82</v>
      </c>
      <c r="C22" s="46" t="s">
        <v>56</v>
      </c>
      <c r="D22" s="49" t="s">
        <v>97</v>
      </c>
      <c r="E22" s="71" t="s">
        <v>98</v>
      </c>
      <c r="F22" s="51" t="s">
        <v>57</v>
      </c>
      <c r="G22" s="78">
        <v>150</v>
      </c>
      <c r="H22" s="85">
        <v>112</v>
      </c>
      <c r="I22" s="74">
        <f t="shared" si="0"/>
        <v>0.7466666666666667</v>
      </c>
      <c r="J22" s="75"/>
      <c r="K22" s="76"/>
      <c r="L22" s="76"/>
      <c r="M22" s="76" t="s">
        <v>61</v>
      </c>
      <c r="N22" s="86" t="s">
        <v>85</v>
      </c>
      <c r="O22" s="78">
        <f t="shared" si="1"/>
        <v>0</v>
      </c>
      <c r="P22" s="78">
        <f t="shared" si="1"/>
        <v>0</v>
      </c>
      <c r="Q22" s="79" t="s">
        <v>86</v>
      </c>
      <c r="R22" s="79"/>
      <c r="S22" s="80"/>
      <c r="T22" s="80" t="s">
        <v>87</v>
      </c>
      <c r="U22" s="81" t="s">
        <v>88</v>
      </c>
      <c r="V22" s="49" t="s">
        <v>97</v>
      </c>
    </row>
    <row r="23" spans="1:22" s="82" customFormat="1" ht="12.75">
      <c r="A23" s="83">
        <v>39</v>
      </c>
      <c r="B23" s="84" t="s">
        <v>99</v>
      </c>
      <c r="C23" s="46" t="s">
        <v>56</v>
      </c>
      <c r="D23" s="49" t="s">
        <v>100</v>
      </c>
      <c r="E23" s="71" t="s">
        <v>101</v>
      </c>
      <c r="F23" s="51" t="s">
        <v>57</v>
      </c>
      <c r="G23" s="78">
        <v>150</v>
      </c>
      <c r="H23" s="85">
        <v>112</v>
      </c>
      <c r="I23" s="74">
        <f t="shared" si="0"/>
        <v>0.7466666666666667</v>
      </c>
      <c r="J23" s="75"/>
      <c r="K23" s="76"/>
      <c r="L23" s="76"/>
      <c r="M23" s="76" t="s">
        <v>61</v>
      </c>
      <c r="N23" s="86" t="s">
        <v>85</v>
      </c>
      <c r="O23" s="78">
        <f t="shared" si="1"/>
        <v>0</v>
      </c>
      <c r="P23" s="78">
        <f t="shared" si="1"/>
        <v>0</v>
      </c>
      <c r="Q23" s="79" t="s">
        <v>86</v>
      </c>
      <c r="R23" s="79"/>
      <c r="S23" s="80"/>
      <c r="T23" s="80" t="s">
        <v>87</v>
      </c>
      <c r="U23" s="81" t="s">
        <v>88</v>
      </c>
      <c r="V23" s="49" t="s">
        <v>100</v>
      </c>
    </row>
    <row r="24" spans="1:22" s="82" customFormat="1" ht="12.75">
      <c r="A24" s="83">
        <v>39</v>
      </c>
      <c r="B24" s="84" t="s">
        <v>99</v>
      </c>
      <c r="C24" s="46" t="s">
        <v>56</v>
      </c>
      <c r="D24" s="49" t="s">
        <v>102</v>
      </c>
      <c r="E24" s="71" t="s">
        <v>103</v>
      </c>
      <c r="F24" s="51" t="s">
        <v>57</v>
      </c>
      <c r="G24" s="78">
        <v>150</v>
      </c>
      <c r="H24" s="85">
        <v>112</v>
      </c>
      <c r="I24" s="74">
        <f t="shared" si="0"/>
        <v>0.7466666666666667</v>
      </c>
      <c r="J24" s="75"/>
      <c r="K24" s="76"/>
      <c r="L24" s="76"/>
      <c r="M24" s="76" t="s">
        <v>61</v>
      </c>
      <c r="N24" s="86" t="s">
        <v>85</v>
      </c>
      <c r="O24" s="78">
        <f t="shared" si="1"/>
        <v>0</v>
      </c>
      <c r="P24" s="78">
        <f t="shared" si="1"/>
        <v>0</v>
      </c>
      <c r="Q24" s="79" t="s">
        <v>86</v>
      </c>
      <c r="R24" s="79"/>
      <c r="S24" s="80"/>
      <c r="T24" s="80" t="s">
        <v>87</v>
      </c>
      <c r="U24" s="81" t="s">
        <v>88</v>
      </c>
      <c r="V24" s="49" t="s">
        <v>102</v>
      </c>
    </row>
    <row r="25" spans="1:22" s="82" customFormat="1" ht="12.75">
      <c r="A25" s="83">
        <v>37</v>
      </c>
      <c r="B25" s="84" t="s">
        <v>104</v>
      </c>
      <c r="C25" s="46" t="s">
        <v>56</v>
      </c>
      <c r="D25" s="49" t="s">
        <v>105</v>
      </c>
      <c r="E25" s="71" t="s">
        <v>106</v>
      </c>
      <c r="F25" s="51" t="s">
        <v>57</v>
      </c>
      <c r="G25" s="78">
        <v>300</v>
      </c>
      <c r="H25" s="85">
        <v>240</v>
      </c>
      <c r="I25" s="74">
        <f t="shared" si="0"/>
        <v>0.8</v>
      </c>
      <c r="J25" s="75"/>
      <c r="K25" s="76"/>
      <c r="L25" s="76"/>
      <c r="M25" s="76" t="s">
        <v>61</v>
      </c>
      <c r="N25" s="77" t="s">
        <v>107</v>
      </c>
      <c r="O25" s="78">
        <f t="shared" si="1"/>
        <v>0</v>
      </c>
      <c r="P25" s="78">
        <f t="shared" si="1"/>
        <v>0</v>
      </c>
      <c r="Q25" s="87" t="s">
        <v>108</v>
      </c>
      <c r="R25" s="78"/>
      <c r="S25" s="80"/>
      <c r="T25" s="80" t="s">
        <v>109</v>
      </c>
      <c r="U25" s="81" t="s">
        <v>110</v>
      </c>
      <c r="V25" s="49" t="s">
        <v>105</v>
      </c>
    </row>
    <row r="26" spans="1:22" s="82" customFormat="1" ht="12.75">
      <c r="A26" s="83">
        <v>37</v>
      </c>
      <c r="B26" s="84" t="s">
        <v>104</v>
      </c>
      <c r="C26" s="46" t="s">
        <v>56</v>
      </c>
      <c r="D26" s="49" t="s">
        <v>111</v>
      </c>
      <c r="E26" s="71" t="s">
        <v>112</v>
      </c>
      <c r="F26" s="51" t="s">
        <v>57</v>
      </c>
      <c r="G26" s="78">
        <v>300</v>
      </c>
      <c r="H26" s="85">
        <v>240</v>
      </c>
      <c r="I26" s="74">
        <f t="shared" si="0"/>
        <v>0.8</v>
      </c>
      <c r="J26" s="75"/>
      <c r="K26" s="76"/>
      <c r="L26" s="76"/>
      <c r="M26" s="76" t="s">
        <v>61</v>
      </c>
      <c r="N26" s="77" t="s">
        <v>107</v>
      </c>
      <c r="O26" s="78">
        <f t="shared" si="1"/>
        <v>0</v>
      </c>
      <c r="P26" s="78">
        <f t="shared" si="1"/>
        <v>0</v>
      </c>
      <c r="Q26" s="87" t="s">
        <v>108</v>
      </c>
      <c r="R26" s="78"/>
      <c r="S26" s="80"/>
      <c r="T26" s="80" t="s">
        <v>113</v>
      </c>
      <c r="U26" s="81" t="s">
        <v>110</v>
      </c>
      <c r="V26" s="49" t="s">
        <v>111</v>
      </c>
    </row>
    <row r="27" spans="1:22" s="82" customFormat="1" ht="12.75">
      <c r="A27" s="83">
        <v>37</v>
      </c>
      <c r="B27" s="84" t="s">
        <v>104</v>
      </c>
      <c r="C27" s="46" t="s">
        <v>56</v>
      </c>
      <c r="D27" s="49" t="s">
        <v>114</v>
      </c>
      <c r="E27" s="71" t="s">
        <v>115</v>
      </c>
      <c r="F27" s="51" t="s">
        <v>57</v>
      </c>
      <c r="G27" s="78">
        <v>300</v>
      </c>
      <c r="H27" s="85">
        <v>240</v>
      </c>
      <c r="I27" s="74">
        <f t="shared" si="0"/>
        <v>0.8</v>
      </c>
      <c r="J27" s="75"/>
      <c r="K27" s="76"/>
      <c r="L27" s="76"/>
      <c r="M27" s="76" t="s">
        <v>61</v>
      </c>
      <c r="N27" s="77" t="s">
        <v>107</v>
      </c>
      <c r="O27" s="78">
        <f t="shared" si="1"/>
        <v>0</v>
      </c>
      <c r="P27" s="78">
        <f t="shared" si="1"/>
        <v>0</v>
      </c>
      <c r="Q27" s="87" t="s">
        <v>108</v>
      </c>
      <c r="R27" s="78"/>
      <c r="S27" s="80"/>
      <c r="T27" s="80" t="s">
        <v>113</v>
      </c>
      <c r="U27" s="81" t="s">
        <v>110</v>
      </c>
      <c r="V27" s="49" t="s">
        <v>114</v>
      </c>
    </row>
    <row r="28" spans="1:22" s="82" customFormat="1" ht="12.75">
      <c r="A28" s="69">
        <v>22</v>
      </c>
      <c r="B28" s="70" t="s">
        <v>116</v>
      </c>
      <c r="C28" s="47" t="s">
        <v>117</v>
      </c>
      <c r="D28" s="50" t="s">
        <v>118</v>
      </c>
      <c r="E28" s="71" t="s">
        <v>119</v>
      </c>
      <c r="F28" s="88" t="s">
        <v>120</v>
      </c>
      <c r="G28" s="89">
        <v>1200</v>
      </c>
      <c r="H28" s="90">
        <v>787.5</v>
      </c>
      <c r="I28" s="74">
        <f t="shared" si="0"/>
        <v>0.65625</v>
      </c>
      <c r="J28" s="75"/>
      <c r="K28" s="76"/>
      <c r="L28" s="76"/>
      <c r="M28" s="76" t="s">
        <v>61</v>
      </c>
      <c r="N28" s="91" t="s">
        <v>121</v>
      </c>
      <c r="O28" s="78">
        <f t="shared" si="1"/>
        <v>0</v>
      </c>
      <c r="P28" s="78">
        <f t="shared" si="1"/>
        <v>0</v>
      </c>
      <c r="Q28" s="79" t="s">
        <v>122</v>
      </c>
      <c r="R28" s="88"/>
      <c r="S28" s="80" t="s">
        <v>123</v>
      </c>
      <c r="T28" s="91" t="s">
        <v>124</v>
      </c>
      <c r="U28" s="81" t="s">
        <v>125</v>
      </c>
      <c r="V28" s="50" t="s">
        <v>118</v>
      </c>
    </row>
    <row r="29" spans="1:22" s="82" customFormat="1" ht="12.75">
      <c r="A29" s="69">
        <v>22</v>
      </c>
      <c r="B29" s="70" t="s">
        <v>116</v>
      </c>
      <c r="C29" s="47" t="s">
        <v>117</v>
      </c>
      <c r="D29" s="50" t="s">
        <v>126</v>
      </c>
      <c r="E29" s="71" t="s">
        <v>127</v>
      </c>
      <c r="F29" s="88" t="s">
        <v>120</v>
      </c>
      <c r="G29" s="89">
        <v>1800</v>
      </c>
      <c r="H29" s="90">
        <v>1260</v>
      </c>
      <c r="I29" s="74">
        <f t="shared" si="0"/>
        <v>0.7</v>
      </c>
      <c r="J29" s="75"/>
      <c r="K29" s="76"/>
      <c r="L29" s="76"/>
      <c r="M29" s="76" t="s">
        <v>61</v>
      </c>
      <c r="N29" s="92" t="s">
        <v>121</v>
      </c>
      <c r="O29" s="78">
        <f t="shared" si="1"/>
        <v>0</v>
      </c>
      <c r="P29" s="78">
        <f t="shared" si="1"/>
        <v>0</v>
      </c>
      <c r="Q29" s="79" t="s">
        <v>122</v>
      </c>
      <c r="R29" s="88"/>
      <c r="S29" s="80" t="s">
        <v>128</v>
      </c>
      <c r="T29" s="91" t="s">
        <v>129</v>
      </c>
      <c r="U29" s="81" t="s">
        <v>125</v>
      </c>
      <c r="V29" s="50" t="s">
        <v>126</v>
      </c>
    </row>
    <row r="30" spans="1:22" s="82" customFormat="1" ht="12.75">
      <c r="A30" s="69">
        <v>22</v>
      </c>
      <c r="B30" s="70" t="s">
        <v>116</v>
      </c>
      <c r="C30" s="47" t="s">
        <v>117</v>
      </c>
      <c r="D30" s="50" t="s">
        <v>130</v>
      </c>
      <c r="E30" s="71" t="s">
        <v>131</v>
      </c>
      <c r="F30" s="88" t="s">
        <v>120</v>
      </c>
      <c r="G30" s="89">
        <v>1800</v>
      </c>
      <c r="H30" s="90">
        <v>1181.25</v>
      </c>
      <c r="I30" s="74">
        <f t="shared" si="0"/>
        <v>0.65625</v>
      </c>
      <c r="J30" s="75"/>
      <c r="K30" s="76"/>
      <c r="L30" s="76"/>
      <c r="M30" s="76" t="s">
        <v>61</v>
      </c>
      <c r="N30" s="92" t="s">
        <v>121</v>
      </c>
      <c r="O30" s="78">
        <f t="shared" si="1"/>
        <v>0</v>
      </c>
      <c r="P30" s="78">
        <f t="shared" si="1"/>
        <v>0</v>
      </c>
      <c r="Q30" s="79" t="s">
        <v>122</v>
      </c>
      <c r="R30" s="88"/>
      <c r="S30" s="80" t="s">
        <v>180</v>
      </c>
      <c r="T30" s="91" t="s">
        <v>132</v>
      </c>
      <c r="U30" s="81" t="s">
        <v>125</v>
      </c>
      <c r="V30" s="50" t="s">
        <v>130</v>
      </c>
    </row>
    <row r="31" spans="1:22" s="82" customFormat="1" ht="12.75">
      <c r="A31" s="69">
        <v>22</v>
      </c>
      <c r="B31" s="70" t="s">
        <v>116</v>
      </c>
      <c r="C31" s="47" t="s">
        <v>117</v>
      </c>
      <c r="D31" s="50" t="s">
        <v>133</v>
      </c>
      <c r="E31" s="71" t="s">
        <v>134</v>
      </c>
      <c r="F31" s="88" t="s">
        <v>120</v>
      </c>
      <c r="G31" s="89">
        <v>1350</v>
      </c>
      <c r="H31" s="90">
        <v>945</v>
      </c>
      <c r="I31" s="74">
        <f t="shared" si="0"/>
        <v>0.7</v>
      </c>
      <c r="J31" s="75"/>
      <c r="K31" s="76"/>
      <c r="L31" s="76"/>
      <c r="M31" s="76" t="s">
        <v>61</v>
      </c>
      <c r="N31" s="92" t="s">
        <v>121</v>
      </c>
      <c r="O31" s="78">
        <f t="shared" si="1"/>
        <v>0</v>
      </c>
      <c r="P31" s="78">
        <f t="shared" si="1"/>
        <v>0</v>
      </c>
      <c r="Q31" s="79" t="s">
        <v>122</v>
      </c>
      <c r="R31" s="88"/>
      <c r="S31" s="80" t="s">
        <v>135</v>
      </c>
      <c r="T31" s="91" t="s">
        <v>124</v>
      </c>
      <c r="U31" s="81" t="s">
        <v>125</v>
      </c>
      <c r="V31" s="50" t="s">
        <v>133</v>
      </c>
    </row>
    <row r="32" spans="1:22" s="82" customFormat="1" ht="24.75">
      <c r="A32" s="69">
        <v>23</v>
      </c>
      <c r="B32" s="70" t="s">
        <v>136</v>
      </c>
      <c r="C32" s="47" t="s">
        <v>117</v>
      </c>
      <c r="D32" s="50" t="s">
        <v>137</v>
      </c>
      <c r="E32" s="71" t="s">
        <v>138</v>
      </c>
      <c r="F32" s="88" t="s">
        <v>139</v>
      </c>
      <c r="G32" s="89">
        <v>3000</v>
      </c>
      <c r="H32" s="90">
        <v>2400</v>
      </c>
      <c r="I32" s="74">
        <f t="shared" si="0"/>
        <v>0.8</v>
      </c>
      <c r="J32" s="75"/>
      <c r="K32" s="76"/>
      <c r="L32" s="76"/>
      <c r="M32" s="76" t="s">
        <v>61</v>
      </c>
      <c r="N32" s="92" t="s">
        <v>140</v>
      </c>
      <c r="O32" s="78">
        <f t="shared" si="1"/>
        <v>0</v>
      </c>
      <c r="P32" s="78">
        <f t="shared" si="1"/>
        <v>0</v>
      </c>
      <c r="Q32" s="79" t="s">
        <v>122</v>
      </c>
      <c r="R32" s="88"/>
      <c r="S32" s="80" t="s">
        <v>141</v>
      </c>
      <c r="T32" s="91" t="s">
        <v>142</v>
      </c>
      <c r="U32" s="81" t="s">
        <v>143</v>
      </c>
      <c r="V32" s="50" t="s">
        <v>137</v>
      </c>
    </row>
    <row r="33" spans="1:22" s="82" customFormat="1" ht="24.75">
      <c r="A33" s="69">
        <v>23</v>
      </c>
      <c r="B33" s="70" t="s">
        <v>136</v>
      </c>
      <c r="C33" s="47" t="s">
        <v>117</v>
      </c>
      <c r="D33" s="50" t="s">
        <v>144</v>
      </c>
      <c r="E33" s="71" t="s">
        <v>145</v>
      </c>
      <c r="F33" s="88" t="s">
        <v>139</v>
      </c>
      <c r="G33" s="89">
        <v>2500</v>
      </c>
      <c r="H33" s="90">
        <v>2000</v>
      </c>
      <c r="I33" s="74">
        <f t="shared" si="0"/>
        <v>0.8</v>
      </c>
      <c r="J33" s="75"/>
      <c r="K33" s="76"/>
      <c r="L33" s="76"/>
      <c r="M33" s="76" t="s">
        <v>61</v>
      </c>
      <c r="N33" s="92" t="s">
        <v>140</v>
      </c>
      <c r="O33" s="78">
        <f t="shared" si="1"/>
        <v>0</v>
      </c>
      <c r="P33" s="78">
        <f t="shared" si="1"/>
        <v>0</v>
      </c>
      <c r="Q33" s="79" t="s">
        <v>122</v>
      </c>
      <c r="R33" s="88"/>
      <c r="S33" s="80" t="s">
        <v>181</v>
      </c>
      <c r="T33" s="91" t="s">
        <v>142</v>
      </c>
      <c r="U33" s="81" t="s">
        <v>143</v>
      </c>
      <c r="V33" s="50" t="s">
        <v>144</v>
      </c>
    </row>
    <row r="34" spans="1:22" s="82" customFormat="1" ht="36.75">
      <c r="A34" s="69">
        <v>24</v>
      </c>
      <c r="B34" s="70" t="s">
        <v>146</v>
      </c>
      <c r="C34" s="47" t="s">
        <v>117</v>
      </c>
      <c r="D34" s="50" t="s">
        <v>147</v>
      </c>
      <c r="E34" s="71" t="s">
        <v>148</v>
      </c>
      <c r="F34" s="88" t="s">
        <v>149</v>
      </c>
      <c r="G34" s="89">
        <v>4000</v>
      </c>
      <c r="H34" s="90">
        <v>3123.75</v>
      </c>
      <c r="I34" s="74">
        <f t="shared" si="0"/>
        <v>0.7809375</v>
      </c>
      <c r="J34" s="75"/>
      <c r="K34" s="76"/>
      <c r="L34" s="76"/>
      <c r="M34" s="76" t="s">
        <v>61</v>
      </c>
      <c r="N34" s="92" t="s">
        <v>150</v>
      </c>
      <c r="O34" s="78">
        <f t="shared" si="1"/>
        <v>0</v>
      </c>
      <c r="P34" s="78">
        <f t="shared" si="1"/>
        <v>0</v>
      </c>
      <c r="Q34" s="79" t="s">
        <v>122</v>
      </c>
      <c r="R34" s="88"/>
      <c r="S34" s="80" t="s">
        <v>151</v>
      </c>
      <c r="T34" s="91" t="s">
        <v>152</v>
      </c>
      <c r="U34" s="81" t="s">
        <v>153</v>
      </c>
      <c r="V34" s="50" t="s">
        <v>147</v>
      </c>
    </row>
    <row r="35" spans="1:22" s="82" customFormat="1" ht="12.75">
      <c r="A35" s="83">
        <v>53</v>
      </c>
      <c r="B35" s="93" t="s">
        <v>154</v>
      </c>
      <c r="C35" s="48" t="s">
        <v>117</v>
      </c>
      <c r="D35" s="51" t="s">
        <v>155</v>
      </c>
      <c r="E35" s="71" t="s">
        <v>156</v>
      </c>
      <c r="F35" s="51" t="s">
        <v>57</v>
      </c>
      <c r="G35" s="78">
        <v>1000</v>
      </c>
      <c r="H35" s="73">
        <v>756</v>
      </c>
      <c r="I35" s="74">
        <f t="shared" si="0"/>
        <v>0.756</v>
      </c>
      <c r="J35" s="75"/>
      <c r="K35" s="76"/>
      <c r="L35" s="76"/>
      <c r="M35" s="76" t="s">
        <v>61</v>
      </c>
      <c r="N35" s="77" t="s">
        <v>157</v>
      </c>
      <c r="O35" s="78">
        <f t="shared" si="1"/>
        <v>0</v>
      </c>
      <c r="P35" s="78">
        <f t="shared" si="1"/>
        <v>0</v>
      </c>
      <c r="Q35" s="87" t="s">
        <v>158</v>
      </c>
      <c r="R35" s="78"/>
      <c r="S35" s="80" t="s">
        <v>159</v>
      </c>
      <c r="T35" s="80"/>
      <c r="U35" s="81" t="s">
        <v>160</v>
      </c>
      <c r="V35" s="51" t="s">
        <v>155</v>
      </c>
    </row>
    <row r="36" spans="1:22" s="82" customFormat="1" ht="12.75">
      <c r="A36" s="83">
        <v>53</v>
      </c>
      <c r="B36" s="93" t="s">
        <v>154</v>
      </c>
      <c r="C36" s="48" t="s">
        <v>117</v>
      </c>
      <c r="D36" s="51" t="s">
        <v>161</v>
      </c>
      <c r="E36" s="71" t="s">
        <v>162</v>
      </c>
      <c r="F36" s="51" t="s">
        <v>57</v>
      </c>
      <c r="G36" s="78">
        <v>500</v>
      </c>
      <c r="H36" s="73">
        <v>358</v>
      </c>
      <c r="I36" s="74">
        <f t="shared" si="0"/>
        <v>0.716</v>
      </c>
      <c r="J36" s="75"/>
      <c r="K36" s="76"/>
      <c r="L36" s="76"/>
      <c r="M36" s="76" t="s">
        <v>61</v>
      </c>
      <c r="N36" s="77" t="s">
        <v>157</v>
      </c>
      <c r="O36" s="78">
        <f t="shared" si="1"/>
        <v>0</v>
      </c>
      <c r="P36" s="78">
        <f t="shared" si="1"/>
        <v>0</v>
      </c>
      <c r="Q36" s="87" t="s">
        <v>158</v>
      </c>
      <c r="R36" s="78"/>
      <c r="S36" s="80" t="s">
        <v>163</v>
      </c>
      <c r="T36" s="80"/>
      <c r="U36" s="81" t="s">
        <v>160</v>
      </c>
      <c r="V36" s="51" t="s">
        <v>161</v>
      </c>
    </row>
    <row r="37" spans="1:22" s="82" customFormat="1" ht="12.75">
      <c r="A37" s="83">
        <v>53</v>
      </c>
      <c r="B37" s="93" t="s">
        <v>154</v>
      </c>
      <c r="C37" s="48" t="s">
        <v>117</v>
      </c>
      <c r="D37" s="51" t="s">
        <v>164</v>
      </c>
      <c r="E37" s="71" t="s">
        <v>165</v>
      </c>
      <c r="F37" s="51" t="s">
        <v>57</v>
      </c>
      <c r="G37" s="78">
        <v>300</v>
      </c>
      <c r="H37" s="73">
        <v>225</v>
      </c>
      <c r="I37" s="74">
        <f t="shared" si="0"/>
        <v>0.75</v>
      </c>
      <c r="J37" s="75"/>
      <c r="K37" s="76"/>
      <c r="L37" s="76"/>
      <c r="M37" s="76" t="s">
        <v>61</v>
      </c>
      <c r="N37" s="77" t="s">
        <v>157</v>
      </c>
      <c r="O37" s="78">
        <f t="shared" si="1"/>
        <v>0</v>
      </c>
      <c r="P37" s="78">
        <f t="shared" si="1"/>
        <v>0</v>
      </c>
      <c r="Q37" s="87" t="s">
        <v>158</v>
      </c>
      <c r="R37" s="78"/>
      <c r="S37" s="80"/>
      <c r="T37" s="80"/>
      <c r="U37" s="81" t="s">
        <v>160</v>
      </c>
      <c r="V37" s="51" t="s">
        <v>164</v>
      </c>
    </row>
    <row r="38" spans="1:22" s="82" customFormat="1" ht="12.75">
      <c r="A38" s="83">
        <v>53</v>
      </c>
      <c r="B38" s="93" t="s">
        <v>154</v>
      </c>
      <c r="C38" s="48" t="s">
        <v>117</v>
      </c>
      <c r="D38" s="51" t="s">
        <v>166</v>
      </c>
      <c r="E38" s="71" t="s">
        <v>167</v>
      </c>
      <c r="F38" s="51" t="s">
        <v>57</v>
      </c>
      <c r="G38" s="78">
        <v>350</v>
      </c>
      <c r="H38" s="73">
        <v>275</v>
      </c>
      <c r="I38" s="74">
        <f t="shared" si="0"/>
        <v>0.7857142857142857</v>
      </c>
      <c r="J38" s="75"/>
      <c r="K38" s="76"/>
      <c r="L38" s="76"/>
      <c r="M38" s="76" t="s">
        <v>61</v>
      </c>
      <c r="N38" s="77" t="s">
        <v>157</v>
      </c>
      <c r="O38" s="78">
        <f t="shared" si="1"/>
        <v>0</v>
      </c>
      <c r="P38" s="78">
        <f t="shared" si="1"/>
        <v>0</v>
      </c>
      <c r="Q38" s="87" t="s">
        <v>158</v>
      </c>
      <c r="R38" s="78"/>
      <c r="S38" s="80"/>
      <c r="T38" s="80"/>
      <c r="U38" s="81" t="s">
        <v>160</v>
      </c>
      <c r="V38" s="51" t="s">
        <v>166</v>
      </c>
    </row>
    <row r="39" spans="1:22" s="82" customFormat="1" ht="12.75">
      <c r="A39" s="83">
        <v>53</v>
      </c>
      <c r="B39" s="93" t="s">
        <v>154</v>
      </c>
      <c r="C39" s="48" t="s">
        <v>117</v>
      </c>
      <c r="D39" s="51" t="s">
        <v>168</v>
      </c>
      <c r="E39" s="71" t="s">
        <v>169</v>
      </c>
      <c r="F39" s="51" t="s">
        <v>57</v>
      </c>
      <c r="G39" s="78">
        <v>250</v>
      </c>
      <c r="H39" s="73">
        <v>180</v>
      </c>
      <c r="I39" s="74">
        <f t="shared" si="0"/>
        <v>0.72</v>
      </c>
      <c r="J39" s="75"/>
      <c r="K39" s="76"/>
      <c r="L39" s="76"/>
      <c r="M39" s="76" t="s">
        <v>61</v>
      </c>
      <c r="N39" s="77" t="s">
        <v>157</v>
      </c>
      <c r="O39" s="78">
        <f t="shared" si="1"/>
        <v>0</v>
      </c>
      <c r="P39" s="78">
        <f t="shared" si="1"/>
        <v>0</v>
      </c>
      <c r="Q39" s="87" t="s">
        <v>158</v>
      </c>
      <c r="R39" s="78"/>
      <c r="S39" s="80"/>
      <c r="T39" s="80"/>
      <c r="U39" s="81" t="s">
        <v>160</v>
      </c>
      <c r="V39" s="51" t="s">
        <v>168</v>
      </c>
    </row>
    <row r="40" ht="6.75" customHeight="1"/>
    <row r="41" spans="2:28" s="13" customFormat="1" ht="12.75" customHeight="1">
      <c r="B41" s="19"/>
      <c r="C41" s="11"/>
      <c r="D41" s="11"/>
      <c r="E41" s="12"/>
      <c r="F41" s="53"/>
      <c r="G41" s="14"/>
      <c r="H41" s="15"/>
      <c r="I41" s="16"/>
      <c r="J41" s="20"/>
      <c r="K41" s="17"/>
      <c r="L41" s="17"/>
      <c r="M41" s="17"/>
      <c r="N41" s="17"/>
      <c r="O41" s="34" t="s">
        <v>170</v>
      </c>
      <c r="P41" s="34" t="s">
        <v>171</v>
      </c>
      <c r="W41" s="35"/>
      <c r="X41" s="22"/>
      <c r="AA41" s="36"/>
      <c r="AB41" s="18"/>
    </row>
    <row r="42" spans="2:28" s="15" customFormat="1" ht="14.25" customHeight="1">
      <c r="B42" s="37"/>
      <c r="C42" s="38"/>
      <c r="D42" s="38"/>
      <c r="E42" s="39"/>
      <c r="F42" s="55"/>
      <c r="J42" s="41"/>
      <c r="K42" s="42"/>
      <c r="L42" s="42"/>
      <c r="M42" s="42"/>
      <c r="N42" s="42"/>
      <c r="O42" s="43">
        <f>SUM(O9:O40)</f>
        <v>0</v>
      </c>
      <c r="P42" s="43">
        <f>SUM(P9:P40)</f>
        <v>0</v>
      </c>
      <c r="W42" s="44"/>
      <c r="X42" s="40"/>
      <c r="AA42" s="44"/>
      <c r="AB42" s="45"/>
    </row>
  </sheetData>
  <sheetProtection/>
  <mergeCells count="4">
    <mergeCell ref="D2:J2"/>
    <mergeCell ref="D3:J3"/>
    <mergeCell ref="D4:J4"/>
    <mergeCell ref="D5:J5"/>
  </mergeCells>
  <conditionalFormatting sqref="E9:E39">
    <cfRule type="expression" priority="2" dxfId="0" stopIfTrue="1">
      <formula>商品注文オプション!#REF!&gt;0</formula>
    </cfRule>
  </conditionalFormatting>
  <conditionalFormatting sqref="E9:E39">
    <cfRule type="expression" priority="1" dxfId="0" stopIfTrue="1">
      <formula>'商品注文オプション'!$J9&gt;0</formula>
    </cfRule>
  </conditionalFormatting>
  <printOptions/>
  <pageMargins left="0.830787037037037" right="0.28869047619047616" top="0.32838541666666665" bottom="0.18764880952380952" header="0.3" footer="0.3"/>
  <pageSetup fitToHeight="0" fitToWidth="0" horizontalDpi="600" verticalDpi="6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4"/>
  <sheetViews>
    <sheetView showGridLines="0" workbookViewId="0" topLeftCell="A1">
      <selection activeCell="A2" sqref="A2:G2"/>
    </sheetView>
  </sheetViews>
  <sheetFormatPr defaultColWidth="8.75390625" defaultRowHeight="12.75"/>
  <cols>
    <col min="1" max="1" width="8.75390625" style="0" customWidth="1"/>
    <col min="2" max="2" width="41.375" style="0" customWidth="1"/>
    <col min="3" max="7" width="7.00390625" style="0" customWidth="1"/>
  </cols>
  <sheetData>
    <row r="2" spans="1:7" ht="36" customHeight="1">
      <c r="A2" s="106" t="s">
        <v>198</v>
      </c>
      <c r="B2" s="106"/>
      <c r="C2" s="106"/>
      <c r="D2" s="106"/>
      <c r="E2" s="106"/>
      <c r="F2" s="106"/>
      <c r="G2" s="106"/>
    </row>
    <row r="3" ht="13.5">
      <c r="A3" s="97"/>
    </row>
    <row r="4" spans="1:7" ht="18.75" customHeight="1">
      <c r="A4" s="149" t="s">
        <v>199</v>
      </c>
      <c r="B4" s="149"/>
      <c r="C4" s="149"/>
      <c r="D4" s="149"/>
      <c r="E4" s="149"/>
      <c r="F4" s="149"/>
      <c r="G4" s="149"/>
    </row>
    <row r="5" spans="1:7" ht="18.75" customHeight="1">
      <c r="A5" s="150" t="s">
        <v>191</v>
      </c>
      <c r="B5" s="150"/>
      <c r="C5" s="150"/>
      <c r="D5" s="150"/>
      <c r="E5" s="150"/>
      <c r="F5" s="150"/>
      <c r="G5" s="150"/>
    </row>
    <row r="6" spans="1:7" ht="18.75" customHeight="1">
      <c r="A6" s="101"/>
      <c r="B6" s="101"/>
      <c r="C6" s="101"/>
      <c r="D6" s="101"/>
      <c r="E6" s="101"/>
      <c r="F6" s="101"/>
      <c r="G6" s="101"/>
    </row>
    <row r="7" spans="1:7" ht="19.5" customHeight="1" thickBot="1">
      <c r="A7" s="151" t="s">
        <v>193</v>
      </c>
      <c r="B7" s="151"/>
      <c r="C7" s="151"/>
      <c r="D7" s="151"/>
      <c r="E7" s="151"/>
      <c r="F7" s="151"/>
      <c r="G7" s="151"/>
    </row>
    <row r="8" spans="1:7" ht="19.5" customHeight="1">
      <c r="A8" s="155" t="s">
        <v>195</v>
      </c>
      <c r="B8" s="157" t="s">
        <v>200</v>
      </c>
      <c r="C8" s="136"/>
      <c r="D8" s="136"/>
      <c r="E8" s="136"/>
      <c r="F8" s="135" t="s">
        <v>194</v>
      </c>
      <c r="G8" s="135"/>
    </row>
    <row r="9" spans="1:7" ht="19.5" customHeight="1" thickBot="1">
      <c r="A9" s="156"/>
      <c r="B9" s="158"/>
      <c r="C9" s="136"/>
      <c r="D9" s="136"/>
      <c r="E9" s="136"/>
      <c r="F9" s="135"/>
      <c r="G9" s="135"/>
    </row>
    <row r="10" ht="13.5">
      <c r="A10" s="98"/>
    </row>
    <row r="11" spans="1:7" ht="13.5" customHeight="1">
      <c r="A11" s="99" t="s">
        <v>183</v>
      </c>
      <c r="B11" s="159"/>
      <c r="C11" s="160"/>
      <c r="D11" s="160"/>
      <c r="E11" s="160"/>
      <c r="F11" s="160"/>
      <c r="G11" s="161"/>
    </row>
    <row r="12" spans="1:7" ht="13.5" customHeight="1">
      <c r="A12" s="162" t="s">
        <v>196</v>
      </c>
      <c r="B12" s="164"/>
      <c r="C12" s="165"/>
      <c r="D12" s="165"/>
      <c r="E12" s="165"/>
      <c r="F12" s="165"/>
      <c r="G12" s="166"/>
    </row>
    <row r="13" spans="1:7" ht="13.5" customHeight="1">
      <c r="A13" s="162"/>
      <c r="B13" s="164"/>
      <c r="C13" s="165"/>
      <c r="D13" s="165"/>
      <c r="E13" s="165"/>
      <c r="F13" s="165"/>
      <c r="G13" s="166"/>
    </row>
    <row r="14" spans="1:7" ht="13.5" customHeight="1">
      <c r="A14" s="163"/>
      <c r="B14" s="167"/>
      <c r="C14" s="168"/>
      <c r="D14" s="168"/>
      <c r="E14" s="168"/>
      <c r="F14" s="168"/>
      <c r="G14" s="169"/>
    </row>
    <row r="15" spans="1:7" ht="13.5" customHeight="1">
      <c r="A15" s="99" t="s">
        <v>183</v>
      </c>
      <c r="B15" s="100"/>
      <c r="C15" s="153"/>
      <c r="D15" s="153"/>
      <c r="E15" s="153"/>
      <c r="F15" s="153"/>
      <c r="G15" s="154"/>
    </row>
    <row r="16" spans="1:7" ht="12.75">
      <c r="A16" s="123" t="s">
        <v>184</v>
      </c>
      <c r="B16" s="137" t="s">
        <v>197</v>
      </c>
      <c r="C16" s="138"/>
      <c r="D16" s="138"/>
      <c r="E16" s="138"/>
      <c r="F16" s="138"/>
      <c r="G16" s="139"/>
    </row>
    <row r="17" spans="1:7" ht="12.75">
      <c r="A17" s="124"/>
      <c r="B17" s="140"/>
      <c r="C17" s="141"/>
      <c r="D17" s="141"/>
      <c r="E17" s="141"/>
      <c r="F17" s="141"/>
      <c r="G17" s="142"/>
    </row>
    <row r="18" spans="1:7" ht="27" customHeight="1">
      <c r="A18" s="124"/>
      <c r="B18" s="120" t="s">
        <v>185</v>
      </c>
      <c r="C18" s="121"/>
      <c r="D18" s="121"/>
      <c r="E18" s="121"/>
      <c r="F18" s="121"/>
      <c r="G18" s="122"/>
    </row>
    <row r="19" spans="1:7" ht="27" customHeight="1">
      <c r="A19" s="124"/>
      <c r="B19" s="120" t="s">
        <v>186</v>
      </c>
      <c r="C19" s="121"/>
      <c r="D19" s="121"/>
      <c r="E19" s="121"/>
      <c r="F19" s="121"/>
      <c r="G19" s="122"/>
    </row>
    <row r="20" spans="1:7" ht="27" customHeight="1">
      <c r="A20" s="124"/>
      <c r="B20" s="120" t="s">
        <v>201</v>
      </c>
      <c r="C20" s="121"/>
      <c r="D20" s="121"/>
      <c r="E20" s="121"/>
      <c r="F20" s="121"/>
      <c r="G20" s="122"/>
    </row>
    <row r="21" spans="1:7" ht="27" customHeight="1">
      <c r="A21" s="124"/>
      <c r="B21" s="120" t="s">
        <v>187</v>
      </c>
      <c r="C21" s="121"/>
      <c r="D21" s="121"/>
      <c r="E21" s="121"/>
      <c r="F21" s="121"/>
      <c r="G21" s="122"/>
    </row>
    <row r="22" spans="1:7" ht="15" customHeight="1">
      <c r="A22" s="123" t="s">
        <v>188</v>
      </c>
      <c r="B22" s="152" t="s">
        <v>202</v>
      </c>
      <c r="C22" s="152"/>
      <c r="D22" s="152"/>
      <c r="E22" s="152"/>
      <c r="F22" s="152"/>
      <c r="G22" s="152"/>
    </row>
    <row r="23" spans="1:7" ht="15" customHeight="1">
      <c r="A23" s="124"/>
      <c r="B23" s="152"/>
      <c r="C23" s="152"/>
      <c r="D23" s="152"/>
      <c r="E23" s="152"/>
      <c r="F23" s="152"/>
      <c r="G23" s="152"/>
    </row>
    <row r="24" spans="1:7" ht="15" customHeight="1">
      <c r="A24" s="124"/>
      <c r="B24" s="143" t="s">
        <v>203</v>
      </c>
      <c r="C24" s="144"/>
      <c r="D24" s="144"/>
      <c r="E24" s="144"/>
      <c r="F24" s="144"/>
      <c r="G24" s="145"/>
    </row>
    <row r="25" spans="1:7" ht="15" customHeight="1">
      <c r="A25" s="124"/>
      <c r="B25" s="146"/>
      <c r="C25" s="147"/>
      <c r="D25" s="147"/>
      <c r="E25" s="147"/>
      <c r="F25" s="147"/>
      <c r="G25" s="148"/>
    </row>
    <row r="26" spans="1:7" ht="18" customHeight="1">
      <c r="A26" s="123" t="s">
        <v>192</v>
      </c>
      <c r="B26" s="126" t="s">
        <v>189</v>
      </c>
      <c r="C26" s="127"/>
      <c r="D26" s="127"/>
      <c r="E26" s="127"/>
      <c r="F26" s="127"/>
      <c r="G26" s="128"/>
    </row>
    <row r="27" spans="1:7" ht="18" customHeight="1">
      <c r="A27" s="124"/>
      <c r="B27" s="129" t="s">
        <v>190</v>
      </c>
      <c r="C27" s="130"/>
      <c r="D27" s="130"/>
      <c r="E27" s="130"/>
      <c r="F27" s="130"/>
      <c r="G27" s="131"/>
    </row>
    <row r="28" spans="1:7" ht="18" customHeight="1">
      <c r="A28" s="125"/>
      <c r="B28" s="132" t="s">
        <v>205</v>
      </c>
      <c r="C28" s="133"/>
      <c r="D28" s="133"/>
      <c r="E28" s="133"/>
      <c r="F28" s="133"/>
      <c r="G28" s="134"/>
    </row>
    <row r="29" spans="2:7" ht="18" customHeight="1">
      <c r="B29" s="103"/>
      <c r="C29" s="103"/>
      <c r="D29" s="103"/>
      <c r="E29" s="103"/>
      <c r="F29" s="103"/>
      <c r="G29" s="103"/>
    </row>
    <row r="30" spans="1:7" ht="18" customHeight="1">
      <c r="A30" s="112" t="s">
        <v>204</v>
      </c>
      <c r="B30" s="114"/>
      <c r="C30" s="115"/>
      <c r="D30" s="115"/>
      <c r="E30" s="115"/>
      <c r="F30" s="115"/>
      <c r="G30" s="116"/>
    </row>
    <row r="31" spans="1:7" ht="18" customHeight="1">
      <c r="A31" s="113"/>
      <c r="B31" s="117"/>
      <c r="C31" s="118"/>
      <c r="D31" s="118"/>
      <c r="E31" s="118"/>
      <c r="F31" s="118"/>
      <c r="G31" s="119"/>
    </row>
    <row r="32" spans="1:7" ht="11.25" customHeight="1">
      <c r="A32" s="104"/>
      <c r="B32" s="105"/>
      <c r="C32" s="105"/>
      <c r="D32" s="105"/>
      <c r="E32" s="105"/>
      <c r="F32" s="105"/>
      <c r="G32" s="105"/>
    </row>
    <row r="33" ht="13.5">
      <c r="G33" s="102" t="s">
        <v>208</v>
      </c>
    </row>
    <row r="34" ht="13.5">
      <c r="G34" s="102" t="s">
        <v>207</v>
      </c>
    </row>
  </sheetData>
  <sheetProtection/>
  <mergeCells count="27">
    <mergeCell ref="B22:G23"/>
    <mergeCell ref="C15:G15"/>
    <mergeCell ref="A8:A9"/>
    <mergeCell ref="B8:B9"/>
    <mergeCell ref="B11:G11"/>
    <mergeCell ref="A12:A14"/>
    <mergeCell ref="B12:G14"/>
    <mergeCell ref="A2:G2"/>
    <mergeCell ref="F8:G9"/>
    <mergeCell ref="C8:E9"/>
    <mergeCell ref="A16:A21"/>
    <mergeCell ref="B16:G17"/>
    <mergeCell ref="A22:A25"/>
    <mergeCell ref="B24:G25"/>
    <mergeCell ref="A4:G4"/>
    <mergeCell ref="A5:G5"/>
    <mergeCell ref="A7:G7"/>
    <mergeCell ref="A30:A31"/>
    <mergeCell ref="B30:G31"/>
    <mergeCell ref="B18:G18"/>
    <mergeCell ref="B19:G19"/>
    <mergeCell ref="B20:G20"/>
    <mergeCell ref="B21:G21"/>
    <mergeCell ref="A26:A28"/>
    <mergeCell ref="B26:G26"/>
    <mergeCell ref="B27:G27"/>
    <mergeCell ref="B28:G28"/>
  </mergeCells>
  <printOptions horizontalCentered="1"/>
  <pageMargins left="0.1968503937007874" right="0.2755905511811024" top="0.7480314960629921" bottom="0.7480314960629921" header="0.31496062992125984" footer="0.31496062992125984"/>
  <pageSetup horizontalDpi="600" verticalDpi="600" orientation="portrait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Tomokan</dc:creator>
  <cp:keywords/>
  <dc:description/>
  <cp:lastModifiedBy>Kaname Takatama</cp:lastModifiedBy>
  <cp:lastPrinted>2012-02-08T01:31:44Z</cp:lastPrinted>
  <dcterms:created xsi:type="dcterms:W3CDTF">2011-10-15T06:59:50Z</dcterms:created>
  <dcterms:modified xsi:type="dcterms:W3CDTF">2012-02-14T11:12:03Z</dcterms:modified>
  <cp:category/>
  <cp:version/>
  <cp:contentType/>
  <cp:contentStatus/>
</cp:coreProperties>
</file>